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20115" windowHeight="7995"/>
  </bookViews>
  <sheets>
    <sheet name="Munka1" sheetId="1" r:id="rId1"/>
    <sheet name="Munka2" sheetId="2" r:id="rId2"/>
    <sheet name="Munka3" sheetId="3" r:id="rId3"/>
  </sheets>
  <calcPr calcId="125725"/>
</workbook>
</file>

<file path=xl/calcChain.xml><?xml version="1.0" encoding="utf-8"?>
<calcChain xmlns="http://schemas.openxmlformats.org/spreadsheetml/2006/main">
  <c r="E14" i="1"/>
  <c r="F14"/>
  <c r="E16"/>
  <c r="F16"/>
  <c r="E18"/>
  <c r="F18"/>
  <c r="E20"/>
  <c r="F20"/>
  <c r="E23"/>
  <c r="F23"/>
  <c r="E25"/>
  <c r="F25"/>
  <c r="E27"/>
  <c r="F27"/>
  <c r="E29"/>
  <c r="F29"/>
  <c r="E31"/>
  <c r="F31"/>
  <c r="E33"/>
  <c r="F33"/>
  <c r="E35"/>
  <c r="F35"/>
  <c r="E37"/>
  <c r="F37"/>
  <c r="E44"/>
  <c r="F44"/>
  <c r="E46"/>
  <c r="F46"/>
  <c r="E48"/>
  <c r="F48"/>
  <c r="E50"/>
  <c r="F50"/>
  <c r="E52"/>
  <c r="F52"/>
  <c r="E54"/>
  <c r="F54"/>
  <c r="E56"/>
  <c r="F56"/>
  <c r="E58"/>
  <c r="F58"/>
  <c r="E60"/>
  <c r="F60"/>
  <c r="E62"/>
  <c r="F62"/>
  <c r="E64"/>
  <c r="F64"/>
  <c r="E71"/>
  <c r="F71"/>
  <c r="E73"/>
  <c r="F73"/>
  <c r="E75"/>
  <c r="F75"/>
  <c r="E77"/>
  <c r="F77"/>
  <c r="E79"/>
  <c r="F79"/>
  <c r="E81"/>
  <c r="F81"/>
  <c r="E83"/>
  <c r="F83"/>
  <c r="E85"/>
  <c r="F85"/>
  <c r="E87"/>
  <c r="F87"/>
  <c r="E89"/>
  <c r="F89"/>
  <c r="E91"/>
  <c r="F91"/>
  <c r="E97"/>
  <c r="F97"/>
  <c r="E99"/>
  <c r="F99"/>
  <c r="E101"/>
  <c r="F101"/>
  <c r="E103"/>
  <c r="F103"/>
  <c r="E105"/>
  <c r="F105"/>
  <c r="E107"/>
  <c r="F107"/>
  <c r="E108"/>
  <c r="F108"/>
  <c r="E109"/>
  <c r="F109"/>
  <c r="E110"/>
  <c r="F110"/>
  <c r="E111"/>
  <c r="F111"/>
  <c r="E118"/>
  <c r="F118"/>
  <c r="E120"/>
  <c r="F120"/>
  <c r="E122"/>
  <c r="F122"/>
  <c r="E124"/>
  <c r="F124"/>
  <c r="E126"/>
  <c r="F126"/>
  <c r="E128"/>
  <c r="F128"/>
  <c r="E130"/>
  <c r="F130"/>
  <c r="E137"/>
  <c r="F137"/>
  <c r="E139"/>
  <c r="F139"/>
  <c r="E141"/>
  <c r="F141"/>
  <c r="E143"/>
  <c r="F143"/>
  <c r="E145"/>
  <c r="F145"/>
  <c r="E147"/>
  <c r="F147"/>
  <c r="E149"/>
  <c r="F149"/>
  <c r="E151"/>
  <c r="F151"/>
  <c r="E153"/>
  <c r="F153"/>
  <c r="E155"/>
  <c r="F155"/>
  <c r="E157"/>
  <c r="F157"/>
  <c r="E159"/>
  <c r="F159"/>
  <c r="F12"/>
  <c r="E12"/>
  <c r="F39" l="1"/>
  <c r="E132"/>
  <c r="E93"/>
  <c r="F66"/>
  <c r="F93"/>
  <c r="E161"/>
  <c r="E113"/>
  <c r="E66"/>
  <c r="E39"/>
  <c r="F161"/>
  <c r="F113"/>
  <c r="F132"/>
  <c r="F164" l="1"/>
  <c r="F168" s="1"/>
  <c r="E164"/>
  <c r="F166" l="1"/>
  <c r="E168"/>
  <c r="E173" s="1"/>
</calcChain>
</file>

<file path=xl/sharedStrings.xml><?xml version="1.0" encoding="utf-8"?>
<sst xmlns="http://schemas.openxmlformats.org/spreadsheetml/2006/main" count="95" uniqueCount="95">
  <si>
    <t>I.ütem: elektromos felújítási munkák.</t>
  </si>
  <si>
    <r>
      <t>01.</t>
    </r>
    <r>
      <rPr>
        <b/>
        <sz val="12"/>
        <color theme="1"/>
        <rFont val="Times New Roman"/>
        <family val="1"/>
        <charset val="238"/>
      </rPr>
      <t xml:space="preserve">71-000-0695936 </t>
    </r>
  </si>
  <si>
    <t>Bontási munkák</t>
  </si>
  <si>
    <t>Vezetékek, kábelek és szerelvények bontása;</t>
  </si>
  <si>
    <t>kábel leszerelése, tartószerkezetről, rögzítés bontásával,</t>
  </si>
  <si>
    <t xml:space="preserve">tömeghatár:1,00 kg/m-ig   </t>
  </si>
  <si>
    <r>
      <t>02.</t>
    </r>
    <r>
      <rPr>
        <b/>
        <sz val="11"/>
        <color theme="1"/>
        <rFont val="Calibri"/>
        <family val="2"/>
        <charset val="238"/>
        <scheme val="minor"/>
      </rPr>
      <t xml:space="preserve"> 71-000-0695696</t>
    </r>
    <r>
      <rPr>
        <sz val="11"/>
        <color theme="1"/>
        <rFont val="Calibri"/>
        <family val="2"/>
        <charset val="238"/>
        <scheme val="minor"/>
      </rPr>
      <t xml:space="preserve"> 
Bontási munkák
Vezetékek, kábelek és szerelvények bontása;
</t>
    </r>
    <r>
      <rPr>
        <b/>
        <sz val="11"/>
        <color theme="1"/>
        <rFont val="Calibri"/>
        <family val="2"/>
        <charset val="238"/>
        <scheme val="minor"/>
      </rPr>
      <t xml:space="preserve">kapcsolók, csatlakozóaljzatok, fali foglalatok, </t>
    </r>
    <r>
      <rPr>
        <sz val="11"/>
        <color theme="1"/>
        <rFont val="Calibri"/>
        <family val="2"/>
        <charset val="238"/>
        <scheme val="minor"/>
      </rPr>
      <t xml:space="preserve">
</t>
    </r>
  </si>
  <si>
    <r>
      <t xml:space="preserve">03. </t>
    </r>
    <r>
      <rPr>
        <b/>
        <sz val="11"/>
        <color theme="1"/>
        <rFont val="Calibri"/>
        <family val="2"/>
        <charset val="238"/>
        <scheme val="minor"/>
      </rPr>
      <t>71-000-0695735</t>
    </r>
    <r>
      <rPr>
        <sz val="11"/>
        <color theme="1"/>
        <rFont val="Calibri"/>
        <family val="2"/>
        <charset val="238"/>
        <scheme val="minor"/>
      </rPr>
      <t xml:space="preserve"> 
Bontási munkák
Vezetékek, kábelek és szerelvények bontása;
</t>
    </r>
    <r>
      <rPr>
        <b/>
        <sz val="11"/>
        <color theme="1"/>
        <rFont val="Calibri"/>
        <family val="2"/>
        <charset val="238"/>
        <scheme val="minor"/>
      </rPr>
      <t>mindennemű fényforrás és lámpatest leszerelése</t>
    </r>
    <r>
      <rPr>
        <sz val="11"/>
        <color theme="1"/>
        <rFont val="Calibri"/>
        <family val="2"/>
        <charset val="238"/>
        <scheme val="minor"/>
      </rPr>
      <t xml:space="preserve">
</t>
    </r>
  </si>
  <si>
    <r>
      <t xml:space="preserve">04. </t>
    </r>
    <r>
      <rPr>
        <b/>
        <sz val="11"/>
        <color theme="1"/>
        <rFont val="Calibri"/>
        <family val="2"/>
        <charset val="238"/>
        <scheme val="minor"/>
      </rPr>
      <t xml:space="preserve">71-001-0696204 </t>
    </r>
    <r>
      <rPr>
        <sz val="11"/>
        <color theme="1"/>
        <rFont val="Calibri"/>
        <family val="2"/>
        <charset val="238"/>
        <scheme val="minor"/>
      </rPr>
      <t xml:space="preserve">
Villanyszerelés
Védőcsövek, vezetékcsatornák, síncsatornák, szerelvénydobozok, kötődobozok
Merev, simafalú műanyag védőcső elhelyezése, elágazó dobozokkal,
előre elkészített falhoronyba, vékonyfalú kivitelben, könnyű mechanikai igénybevételre,
Névleges méret: 11-16 mm
</t>
    </r>
    <r>
      <rPr>
        <b/>
        <sz val="11"/>
        <color theme="1"/>
        <rFont val="Calibri"/>
        <family val="2"/>
        <charset val="238"/>
        <scheme val="minor"/>
      </rPr>
      <t>HYDRO-THERM beltéri Mü III. vékonyfalú, hajlítható merev műanyag szürke védőcső 16 mm, Kód: MU-III 16</t>
    </r>
    <r>
      <rPr>
        <sz val="11"/>
        <color theme="1"/>
        <rFont val="Calibri"/>
        <family val="2"/>
        <charset val="238"/>
        <scheme val="minor"/>
      </rPr>
      <t xml:space="preserve">
</t>
    </r>
  </si>
  <si>
    <r>
      <t xml:space="preserve">05. </t>
    </r>
    <r>
      <rPr>
        <b/>
        <sz val="11"/>
        <color theme="1"/>
        <rFont val="Calibri"/>
        <family val="2"/>
        <charset val="238"/>
        <scheme val="minor"/>
      </rPr>
      <t xml:space="preserve">71-002-0716585 </t>
    </r>
    <r>
      <rPr>
        <sz val="11"/>
        <color theme="1"/>
        <rFont val="Calibri"/>
        <family val="2"/>
        <charset val="238"/>
        <scheme val="minor"/>
      </rPr>
      <t xml:space="preserve">
Elektromos munkák
Villanyszerelés
Szigetelt vezeték elhelyezése védőcsőbe húzva, rézvezetővel, leágazó kötésekkel, szigetelés ellenállásméréssel,a szerelvényekhez csatlakozó vezetékvégek bekötése nélkül,
keresztmetszet: 0,5-2,5 mm˛
</t>
    </r>
    <r>
      <rPr>
        <b/>
        <sz val="11"/>
        <color theme="1"/>
        <rFont val="Calibri"/>
        <family val="2"/>
        <charset val="238"/>
        <scheme val="minor"/>
      </rPr>
      <t>H07V-K 450/750V 1x2,5 mm2, merev rézvezetővel (Mkh)</t>
    </r>
    <r>
      <rPr>
        <sz val="11"/>
        <color theme="1"/>
        <rFont val="Calibri"/>
        <family val="2"/>
        <charset val="238"/>
        <scheme val="minor"/>
      </rPr>
      <t xml:space="preserve">
</t>
    </r>
  </si>
  <si>
    <r>
      <t xml:space="preserve">06. </t>
    </r>
    <r>
      <rPr>
        <b/>
        <sz val="11"/>
        <color theme="1"/>
        <rFont val="Calibri"/>
        <family val="2"/>
        <charset val="238"/>
        <scheme val="minor"/>
      </rPr>
      <t xml:space="preserve">71-002-0725145 </t>
    </r>
    <r>
      <rPr>
        <sz val="11"/>
        <color theme="1"/>
        <rFont val="Calibri"/>
        <family val="2"/>
        <charset val="238"/>
        <scheme val="minor"/>
      </rPr>
      <t xml:space="preserve">
Vezetékek
Sodronyszerkezet elhelyezése előre elkészített tartószerkezetre
</t>
    </r>
    <r>
      <rPr>
        <b/>
        <sz val="11"/>
        <color theme="1"/>
        <rFont val="Calibri"/>
        <family val="2"/>
        <charset val="238"/>
        <scheme val="minor"/>
      </rPr>
      <t>AASC acél-alu szabadvezeték sodrony 25 mm2</t>
    </r>
    <r>
      <rPr>
        <sz val="11"/>
        <color theme="1"/>
        <rFont val="Calibri"/>
        <family val="2"/>
        <charset val="238"/>
        <scheme val="minor"/>
      </rPr>
      <t xml:space="preserve">
</t>
    </r>
  </si>
  <si>
    <r>
      <t xml:space="preserve">07. </t>
    </r>
    <r>
      <rPr>
        <b/>
        <sz val="11"/>
        <color theme="1"/>
        <rFont val="Calibri"/>
        <family val="2"/>
        <charset val="238"/>
        <scheme val="minor"/>
      </rPr>
      <t xml:space="preserve">71-005-0732725 </t>
    </r>
    <r>
      <rPr>
        <sz val="11"/>
        <color theme="1"/>
        <rFont val="Calibri"/>
        <family val="2"/>
        <charset val="238"/>
        <scheme val="minor"/>
      </rPr>
      <t xml:space="preserve">
Világítási szerelvények
Komplett világítási szerelvények;
Fali kapcsolók elhelyezése, süllyesztve, 10A
egypólusú kapcsolók
</t>
    </r>
    <r>
      <rPr>
        <b/>
        <sz val="11"/>
        <color theme="1"/>
        <rFont val="Calibri"/>
        <family val="2"/>
        <charset val="238"/>
        <scheme val="minor"/>
      </rPr>
      <t>LEGRAND Valena egypólusú kapcsoló, fehér R:691801</t>
    </r>
    <r>
      <rPr>
        <sz val="11"/>
        <color theme="1"/>
        <rFont val="Calibri"/>
        <family val="2"/>
        <charset val="238"/>
        <scheme val="minor"/>
      </rPr>
      <t xml:space="preserve">
</t>
    </r>
  </si>
  <si>
    <r>
      <t xml:space="preserve">08. </t>
    </r>
    <r>
      <rPr>
        <b/>
        <sz val="11"/>
        <color theme="1"/>
        <rFont val="Calibri"/>
        <family val="2"/>
        <charset val="238"/>
        <scheme val="minor"/>
      </rPr>
      <t>71-005-0733122</t>
    </r>
    <r>
      <rPr>
        <sz val="11"/>
        <color theme="1"/>
        <rFont val="Calibri"/>
        <family val="2"/>
        <charset val="238"/>
        <scheme val="minor"/>
      </rPr>
      <t xml:space="preserve"> 
Világítási szerelvények
Komplett világítási szerelvények;
Csatlakozóaljzat elhelyezése, süllyesztve, 16A, földelt,
egyes csatlakozóaljzat (2P+F)
</t>
    </r>
    <r>
      <rPr>
        <b/>
        <sz val="11"/>
        <color theme="1"/>
        <rFont val="Calibri"/>
        <family val="2"/>
        <charset val="238"/>
        <scheme val="minor"/>
      </rPr>
      <t>LEGRAND Valena csatlakozóaljzat 2P+F csapófedéllel, fehér R:691822</t>
    </r>
    <r>
      <rPr>
        <sz val="11"/>
        <color theme="1"/>
        <rFont val="Calibri"/>
        <family val="2"/>
        <charset val="238"/>
        <scheme val="minor"/>
      </rPr>
      <t xml:space="preserve">
</t>
    </r>
  </si>
  <si>
    <r>
      <t xml:space="preserve">09. </t>
    </r>
    <r>
      <rPr>
        <b/>
        <sz val="11"/>
        <color theme="1"/>
        <rFont val="Calibri"/>
        <family val="2"/>
        <charset val="238"/>
        <scheme val="minor"/>
      </rPr>
      <t xml:space="preserve">71-010-2738115 </t>
    </r>
    <r>
      <rPr>
        <sz val="11"/>
        <color theme="1"/>
        <rFont val="Calibri"/>
        <family val="2"/>
        <charset val="238"/>
        <scheme val="minor"/>
      </rPr>
      <t xml:space="preserve">
Lámpatestek
Mennyezeti lámpatest elhelyezése előre elkészített tartószerkezetre,
LED-es kivitelben
</t>
    </r>
    <r>
      <rPr>
        <b/>
        <sz val="11"/>
        <color theme="1"/>
        <rFont val="Calibri"/>
        <family val="2"/>
        <charset val="238"/>
        <scheme val="minor"/>
      </rPr>
      <t>Life Light Led, Leddiszkont, armatúra led fénycsőhöz IP20, CSZ: LLT8HAZBEÉ4X60CM</t>
    </r>
    <r>
      <rPr>
        <sz val="11"/>
        <color theme="1"/>
        <rFont val="Calibri"/>
        <family val="2"/>
        <charset val="238"/>
        <scheme val="minor"/>
      </rPr>
      <t xml:space="preserve">
</t>
    </r>
  </si>
  <si>
    <r>
      <t xml:space="preserve">10. </t>
    </r>
    <r>
      <rPr>
        <b/>
        <sz val="11"/>
        <color theme="1"/>
        <rFont val="Calibri"/>
        <family val="2"/>
        <charset val="238"/>
        <scheme val="minor"/>
      </rPr>
      <t xml:space="preserve">71-011-2740912 </t>
    </r>
    <r>
      <rPr>
        <sz val="11"/>
        <color theme="1"/>
        <rFont val="Calibri"/>
        <family val="2"/>
        <charset val="238"/>
        <scheme val="minor"/>
      </rPr>
      <t xml:space="preserve">
Fényforrások
LED-es fényforrások,
általános világítás céljára (fehér fényű), vonalszerű kivitelben,
hagyományos kialakítású (retrofit),
LED fénycső
</t>
    </r>
    <r>
      <rPr>
        <b/>
        <sz val="11"/>
        <color theme="1"/>
        <rFont val="Calibri"/>
        <family val="2"/>
        <charset val="238"/>
        <scheme val="minor"/>
      </rPr>
      <t>Life Light Led, Led diszkont, led fénycső 230V, 8W, 760 Lum., 120°, 4000-6000°K, m. vagy h. fehér, IP20, 600x25mm, CSZ: LT860CMSMD8W80L4000/6000KFÉLÁ</t>
    </r>
    <r>
      <rPr>
        <sz val="11"/>
        <color theme="1"/>
        <rFont val="Calibri"/>
        <family val="2"/>
        <charset val="238"/>
        <scheme val="minor"/>
      </rPr>
      <t xml:space="preserve">
</t>
    </r>
  </si>
  <si>
    <r>
      <t xml:space="preserve">11. </t>
    </r>
    <r>
      <rPr>
        <b/>
        <sz val="11"/>
        <color theme="1"/>
        <rFont val="Calibri"/>
        <family val="2"/>
        <charset val="238"/>
        <scheme val="minor"/>
      </rPr>
      <t xml:space="preserve">33-063-0094841 </t>
    </r>
    <r>
      <rPr>
        <sz val="11"/>
        <color theme="1"/>
        <rFont val="Calibri"/>
        <family val="2"/>
        <charset val="238"/>
        <scheme val="minor"/>
      </rPr>
      <t xml:space="preserve">
Építőmesteri munkák
Falazás és egyéb kőműves munkák
Fal-födémáttörés, horony- és fészekvésés helyreállítás nélkül
Horonyvésés, téglafalban,
</t>
    </r>
    <r>
      <rPr>
        <b/>
        <sz val="11"/>
        <color theme="1"/>
        <rFont val="Calibri"/>
        <family val="2"/>
        <charset val="238"/>
        <scheme val="minor"/>
      </rPr>
      <t xml:space="preserve">8,01-16,00 cm2 keresztmetszet között </t>
    </r>
    <r>
      <rPr>
        <sz val="11"/>
        <color theme="1"/>
        <rFont val="Calibri"/>
        <family val="2"/>
        <charset val="238"/>
        <scheme val="minor"/>
      </rPr>
      <t xml:space="preserve">
</t>
    </r>
  </si>
  <si>
    <r>
      <t xml:space="preserve">12. </t>
    </r>
    <r>
      <rPr>
        <b/>
        <sz val="11"/>
        <color theme="1"/>
        <rFont val="Calibri"/>
        <family val="2"/>
        <charset val="238"/>
        <scheme val="minor"/>
      </rPr>
      <t xml:space="preserve">33-063-0095182 </t>
    </r>
    <r>
      <rPr>
        <sz val="11"/>
        <color theme="1"/>
        <rFont val="Calibri"/>
        <family val="2"/>
        <charset val="238"/>
        <scheme val="minor"/>
      </rPr>
      <t xml:space="preserve">
Építőmesteri munkák
Falazás és egyéb kőműves munkák
Fal-födémáttörés, horony- és fészekvésés helyreállítás nélkül
Fészekvésés,
dobozok részére téglafalban,
</t>
    </r>
    <r>
      <rPr>
        <b/>
        <sz val="11"/>
        <color theme="1"/>
        <rFont val="Calibri"/>
        <family val="2"/>
        <charset val="238"/>
        <scheme val="minor"/>
      </rPr>
      <t>55 - 78 mm átmérő között, 30 mm mélységig</t>
    </r>
    <r>
      <rPr>
        <sz val="11"/>
        <color theme="1"/>
        <rFont val="Calibri"/>
        <family val="2"/>
        <charset val="238"/>
        <scheme val="minor"/>
      </rPr>
      <t xml:space="preserve">
</t>
    </r>
  </si>
  <si>
    <r>
      <t xml:space="preserve">13. </t>
    </r>
    <r>
      <rPr>
        <b/>
        <sz val="11"/>
        <color theme="1"/>
        <rFont val="Calibri"/>
        <family val="2"/>
        <charset val="238"/>
        <scheme val="minor"/>
      </rPr>
      <t xml:space="preserve">33-063-0095354 </t>
    </r>
    <r>
      <rPr>
        <sz val="11"/>
        <color theme="1"/>
        <rFont val="Calibri"/>
        <family val="2"/>
        <charset val="238"/>
        <scheme val="minor"/>
      </rPr>
      <t xml:space="preserve">
Építőmesteri munkák
Falazás és egyéb kőműves munkák
Fal-födémáttörés, horony- és fészekvésés helyreállítás nélkül
Falátfúrás DN25-DN40 vezetékhez vagy átmenőcsavaros rögzítéshez,
P2, P4 pórusbeton,
</t>
    </r>
    <r>
      <rPr>
        <b/>
        <sz val="11"/>
        <color theme="1"/>
        <rFont val="Calibri"/>
        <family val="2"/>
        <charset val="238"/>
        <scheme val="minor"/>
      </rPr>
      <t>37,5 cm vastag falazatban</t>
    </r>
    <r>
      <rPr>
        <sz val="11"/>
        <color theme="1"/>
        <rFont val="Calibri"/>
        <family val="2"/>
        <charset val="238"/>
        <scheme val="minor"/>
      </rPr>
      <t xml:space="preserve">
</t>
    </r>
  </si>
  <si>
    <t>II.ütem: építőmesteri munkák.</t>
  </si>
  <si>
    <r>
      <t xml:space="preserve">14. </t>
    </r>
    <r>
      <rPr>
        <b/>
        <sz val="11"/>
        <color theme="1"/>
        <rFont val="Calibri"/>
        <family val="2"/>
        <charset val="238"/>
        <scheme val="minor"/>
      </rPr>
      <t>48-031-2067115</t>
    </r>
    <r>
      <rPr>
        <sz val="11"/>
        <color theme="1"/>
        <rFont val="Calibri"/>
        <family val="2"/>
        <charset val="238"/>
        <scheme val="minor"/>
      </rPr>
      <t xml:space="preserve"> 
Szakipari munkák
Szigetelés
Utólagos falszigetelések
Utólagos talajnedvesség elleni vízszintes falszigetelés készítése,
kő falszerkezet gyémánt szárazvágási eljárással történő szakaszos átfűrészelésével, falszerkezet műanyag ékekkel való kiékelésével, injektáló csonkok elhelyezésével, zsugorodáskompenzált habarcs résinjektálásával,
egy réteg minimum 2,0 vastag HDPE vízszigetelő lemez elhelyezésével, átlapolással
</t>
    </r>
    <r>
      <rPr>
        <b/>
        <sz val="11"/>
        <color theme="1"/>
        <rFont val="Calibri"/>
        <family val="2"/>
        <charset val="238"/>
        <scheme val="minor"/>
      </rPr>
      <t>AGRU 1,5 mm vastag HDPE szigetelőlemez</t>
    </r>
    <r>
      <rPr>
        <sz val="11"/>
        <color theme="1"/>
        <rFont val="Calibri"/>
        <family val="2"/>
        <charset val="238"/>
        <scheme val="minor"/>
      </rPr>
      <t xml:space="preserve">
</t>
    </r>
  </si>
  <si>
    <r>
      <t>15.</t>
    </r>
    <r>
      <rPr>
        <b/>
        <sz val="11"/>
        <color theme="1"/>
        <rFont val="Calibri"/>
        <family val="2"/>
        <charset val="238"/>
        <scheme val="minor"/>
      </rPr>
      <t xml:space="preserve"> 31-000-0034810 </t>
    </r>
    <r>
      <rPr>
        <sz val="11"/>
        <color theme="1"/>
        <rFont val="Calibri"/>
        <family val="2"/>
        <charset val="238"/>
        <scheme val="minor"/>
      </rPr>
      <t xml:space="preserve">
Építőmesteri munkák
Helyszíni beton és vasbeton munkák
Beton aljzatok, bontása 10 cm vastagságig,
</t>
    </r>
    <r>
      <rPr>
        <b/>
        <sz val="11"/>
        <color theme="1"/>
        <rFont val="Calibri"/>
        <family val="2"/>
        <charset val="238"/>
        <scheme val="minor"/>
      </rPr>
      <t>kavicsbetonból, salakbetonból</t>
    </r>
    <r>
      <rPr>
        <sz val="11"/>
        <color theme="1"/>
        <rFont val="Calibri"/>
        <family val="2"/>
        <charset val="238"/>
        <scheme val="minor"/>
      </rPr>
      <t xml:space="preserve">
</t>
    </r>
  </si>
  <si>
    <r>
      <t xml:space="preserve">16. </t>
    </r>
    <r>
      <rPr>
        <b/>
        <sz val="11"/>
        <color theme="1"/>
        <rFont val="Calibri"/>
        <family val="2"/>
        <charset val="238"/>
        <scheme val="minor"/>
      </rPr>
      <t>31-031-0063242</t>
    </r>
    <r>
      <rPr>
        <sz val="11"/>
        <color theme="1"/>
        <rFont val="Calibri"/>
        <family val="2"/>
        <charset val="238"/>
        <scheme val="minor"/>
      </rPr>
      <t xml:space="preserve">
Építőmesteri munkák
Helyszíni beton és vasbeton munkák
Aljzat készítése helyszínen kevert esztrichből
Kontakt- vagy csúsztatott esztrich készítése, helyszínen kevert, cementbázisú esztrichből,
</t>
    </r>
    <r>
      <rPr>
        <b/>
        <sz val="11"/>
        <color theme="1"/>
        <rFont val="Calibri"/>
        <family val="2"/>
        <charset val="238"/>
        <scheme val="minor"/>
      </rPr>
      <t>C12 szilárdsági osztálynak megfelelően, 
5 cm vastagságban</t>
    </r>
    <r>
      <rPr>
        <sz val="11"/>
        <color theme="1"/>
        <rFont val="Calibri"/>
        <family val="2"/>
        <charset val="238"/>
        <scheme val="minor"/>
      </rPr>
      <t xml:space="preserve">
</t>
    </r>
  </si>
  <si>
    <r>
      <t xml:space="preserve">17. </t>
    </r>
    <r>
      <rPr>
        <b/>
        <sz val="11"/>
        <color theme="1"/>
        <rFont val="Calibri"/>
        <family val="2"/>
        <charset val="238"/>
        <scheme val="minor"/>
      </rPr>
      <t>31-031-0063242 M</t>
    </r>
    <r>
      <rPr>
        <sz val="11"/>
        <color theme="1"/>
        <rFont val="Calibri"/>
        <family val="2"/>
        <charset val="238"/>
        <scheme val="minor"/>
      </rPr>
      <t xml:space="preserve">
Építőmesteri munkák
Helyszíni beton és vasbeton munkák
Aljzat készítése helyszínen kevert esztrichből
Kontakt- vagy csúsztatott esztrich készítése, helyszínen kevert, cementbázisú esztrichből,
</t>
    </r>
    <r>
      <rPr>
        <b/>
        <sz val="11"/>
        <color theme="1"/>
        <rFont val="Calibri"/>
        <family val="2"/>
        <charset val="238"/>
        <scheme val="minor"/>
      </rPr>
      <t>C12 szilárdsági osztálynak megfelelően, hegesztett acélhálóval
5 cm vastagságban</t>
    </r>
    <r>
      <rPr>
        <sz val="11"/>
        <color theme="1"/>
        <rFont val="Calibri"/>
        <family val="2"/>
        <charset val="238"/>
        <scheme val="minor"/>
      </rPr>
      <t xml:space="preserve">
</t>
    </r>
  </si>
  <si>
    <t xml:space="preserve">18. 48-007-2933133 
Szakipari munkák
Szigetelés, hőszigetelések
Padló hőszigetelő anyag elhelyezése, vízszintes felületen,
aljzatbeton alá, úsztató rétegként,
expandált polisztirolhab lemezzel
BACHL Nikecell EPS 80H homlokzati expandált polisztirol keményhab hőszigetelő lemez, vtg. 50 mm
</t>
  </si>
  <si>
    <r>
      <t xml:space="preserve">19. </t>
    </r>
    <r>
      <rPr>
        <b/>
        <sz val="11"/>
        <color theme="1"/>
        <rFont val="Calibri"/>
        <family val="2"/>
        <charset val="238"/>
        <scheme val="minor"/>
      </rPr>
      <t>42-022-0248700</t>
    </r>
    <r>
      <rPr>
        <sz val="11"/>
        <color theme="1"/>
        <rFont val="Calibri"/>
        <family val="2"/>
        <charset val="238"/>
        <scheme val="minor"/>
      </rPr>
      <t xml:space="preserve"> 
Szakipari munkák
Aljzatkészítés, hideg- és meleg burkolatok készítése
Padlóburkolatok ragasztóhabarcsba, beltérben,
tégla, beton, vakolt alapfelületen, gres, kőporcelán lappal,
kötésben vagy hálósan, 3-5 mm vtg. ragasztóba rakva, 1-10 mm fuga szélességgel,
20x20 - 40x40 cm közötti lapmérettel
</t>
    </r>
    <r>
      <rPr>
        <b/>
        <sz val="11"/>
        <color theme="1"/>
        <rFont val="Calibri"/>
        <family val="2"/>
        <charset val="238"/>
        <scheme val="minor"/>
      </rPr>
      <t>MAPEI Keraflex flexibilis csemperagasztó, szürke, Ultracolor Plus 100 fugázó, fehér</t>
    </r>
    <r>
      <rPr>
        <sz val="11"/>
        <color theme="1"/>
        <rFont val="Calibri"/>
        <family val="2"/>
        <charset val="238"/>
        <scheme val="minor"/>
      </rPr>
      <t xml:space="preserve">
</t>
    </r>
  </si>
  <si>
    <t xml:space="preserve">20. 44-000-0355571 
Szakipari munkák, bontások
Fa lambéria bontása
</t>
  </si>
  <si>
    <r>
      <t xml:space="preserve">21. </t>
    </r>
    <r>
      <rPr>
        <b/>
        <sz val="11"/>
        <color theme="1"/>
        <rFont val="Calibri"/>
        <family val="2"/>
        <charset val="238"/>
        <scheme val="minor"/>
      </rPr>
      <t>36-000-0110595</t>
    </r>
    <r>
      <rPr>
        <sz val="11"/>
        <color theme="1"/>
        <rFont val="Calibri"/>
        <family val="2"/>
        <charset val="238"/>
        <scheme val="minor"/>
      </rPr>
      <t xml:space="preserve">
Vakolás és rabicolás, bontások
Vakolat leverése
oldalfalról vagy mennyezetről 1,5 cm vastagságig
</t>
    </r>
    <r>
      <rPr>
        <b/>
        <sz val="11"/>
        <color theme="1"/>
        <rFont val="Calibri"/>
        <family val="2"/>
        <charset val="238"/>
        <scheme val="minor"/>
      </rPr>
      <t>falazó, cementes mészhabarcs</t>
    </r>
    <r>
      <rPr>
        <sz val="11"/>
        <color theme="1"/>
        <rFont val="Calibri"/>
        <family val="2"/>
        <charset val="238"/>
        <scheme val="minor"/>
      </rPr>
      <t xml:space="preserve"> 
</t>
    </r>
  </si>
  <si>
    <r>
      <t>22</t>
    </r>
    <r>
      <rPr>
        <b/>
        <sz val="11"/>
        <color theme="1"/>
        <rFont val="Calibri"/>
        <family val="2"/>
        <charset val="238"/>
        <scheme val="minor"/>
      </rPr>
      <t xml:space="preserve">. 36-003-0112472 </t>
    </r>
    <r>
      <rPr>
        <sz val="11"/>
        <color theme="1"/>
        <rFont val="Calibri"/>
        <family val="2"/>
        <charset val="238"/>
        <scheme val="minor"/>
      </rPr>
      <t xml:space="preserve">
Építőmesteri munkák
Vakolás és rabicolás
Belső vakolatok, előkevert gyári szárazhabarcsból
Oldalfalvakolat készítése, kézi felhordással,
zsákos kiszerelésű szárazhabarcsból,
sima, normál mész-cement vakolat,
1,5 cm vastagságban
</t>
    </r>
    <r>
      <rPr>
        <b/>
        <sz val="11"/>
        <color theme="1"/>
        <rFont val="Calibri"/>
        <family val="2"/>
        <charset val="238"/>
        <scheme val="minor"/>
      </rPr>
      <t>LB-Knauf Prémium kézi alapvakolat, Cikkszám: 215011</t>
    </r>
    <r>
      <rPr>
        <sz val="11"/>
        <color theme="1"/>
        <rFont val="Calibri"/>
        <family val="2"/>
        <charset val="238"/>
        <scheme val="minor"/>
      </rPr>
      <t xml:space="preserve">
</t>
    </r>
  </si>
  <si>
    <r>
      <t xml:space="preserve">23. </t>
    </r>
    <r>
      <rPr>
        <b/>
        <sz val="11"/>
        <color theme="1"/>
        <rFont val="Calibri"/>
        <family val="2"/>
        <charset val="238"/>
        <scheme val="minor"/>
      </rPr>
      <t>44-000-0355525</t>
    </r>
    <r>
      <rPr>
        <sz val="11"/>
        <color theme="1"/>
        <rFont val="Calibri"/>
        <family val="2"/>
        <charset val="238"/>
        <scheme val="minor"/>
      </rPr>
      <t xml:space="preserve"> 
Szakipari munkák
Bontások
Fa nyílászáró szerkezetek bontása, ajtó, ablak vagy kapu,
</t>
    </r>
    <r>
      <rPr>
        <b/>
        <sz val="11"/>
        <color theme="1"/>
        <rFont val="Calibri"/>
        <family val="2"/>
        <charset val="238"/>
        <scheme val="minor"/>
      </rPr>
      <t>2,01-4,00 m2 között</t>
    </r>
    <r>
      <rPr>
        <sz val="11"/>
        <color theme="1"/>
        <rFont val="Calibri"/>
        <family val="2"/>
        <charset val="238"/>
        <scheme val="minor"/>
      </rPr>
      <t xml:space="preserve">
</t>
    </r>
  </si>
  <si>
    <r>
      <t xml:space="preserve">24. </t>
    </r>
    <r>
      <rPr>
        <b/>
        <sz val="11"/>
        <color theme="1"/>
        <rFont val="Calibri"/>
        <family val="2"/>
        <charset val="238"/>
        <scheme val="minor"/>
      </rPr>
      <t>44-001-0355672</t>
    </r>
    <r>
      <rPr>
        <sz val="11"/>
        <color theme="1"/>
        <rFont val="Calibri"/>
        <family val="2"/>
        <charset val="238"/>
        <scheme val="minor"/>
      </rPr>
      <t xml:space="preserve"> 
Szakipari munkák
Fa ajtók, nyíláskeretek elhelyezése
Fa beltéri nyílászárók
elhelyezése, előre kihagyott falnyílásba, utólagos elhelyezéssel, tömítés nélkül,(szerelvényezve, finom beállítással),
MDF vagy keményhéj szerkezetes ajtó, 6,00 m kerületig
</t>
    </r>
    <r>
      <rPr>
        <b/>
        <sz val="11"/>
        <color theme="1"/>
        <rFont val="Calibri"/>
        <family val="2"/>
        <charset val="238"/>
        <scheme val="minor"/>
      </rPr>
      <t>ConTacTrade kanadai beltéri kazettás ajtó, tele lemezelt, egyszárnyú, MDF tokkal, kilincs nélkül, 100x210 cm</t>
    </r>
    <r>
      <rPr>
        <sz val="11"/>
        <color theme="1"/>
        <rFont val="Calibri"/>
        <family val="2"/>
        <charset val="238"/>
        <scheme val="minor"/>
      </rPr>
      <t xml:space="preserve">
</t>
    </r>
  </si>
  <si>
    <t>III.ütem: Szakipari munkák</t>
  </si>
  <si>
    <r>
      <t xml:space="preserve">25. </t>
    </r>
    <r>
      <rPr>
        <b/>
        <sz val="11"/>
        <color theme="1"/>
        <rFont val="Calibri"/>
        <family val="2"/>
        <charset val="238"/>
        <scheme val="minor"/>
      </rPr>
      <t>47-000-0450312</t>
    </r>
    <r>
      <rPr>
        <sz val="11"/>
        <color theme="1"/>
        <rFont val="Calibri"/>
        <family val="2"/>
        <charset val="238"/>
        <scheme val="minor"/>
      </rPr>
      <t xml:space="preserve">
Szakipari munkák
Belső festéseknél felület előkészítése, részmunkák;
többrétegű meszelés lekaparása,  bármilyen padozatú helyiségben,
</t>
    </r>
    <r>
      <rPr>
        <b/>
        <sz val="11"/>
        <color theme="1"/>
        <rFont val="Calibri"/>
        <family val="2"/>
        <charset val="238"/>
        <scheme val="minor"/>
      </rPr>
      <t>tagolatlan felületen</t>
    </r>
    <r>
      <rPr>
        <sz val="11"/>
        <color theme="1"/>
        <rFont val="Calibri"/>
        <family val="2"/>
        <charset val="238"/>
        <scheme val="minor"/>
      </rPr>
      <t xml:space="preserve">
</t>
    </r>
  </si>
  <si>
    <r>
      <t xml:space="preserve">26. </t>
    </r>
    <r>
      <rPr>
        <b/>
        <sz val="11"/>
        <color theme="1"/>
        <rFont val="Calibri"/>
        <family val="2"/>
        <charset val="238"/>
        <scheme val="minor"/>
      </rPr>
      <t>47-000-0450491</t>
    </r>
    <r>
      <rPr>
        <sz val="11"/>
        <color theme="1"/>
        <rFont val="Calibri"/>
        <family val="2"/>
        <charset val="238"/>
        <scheme val="minor"/>
      </rPr>
      <t xml:space="preserve"> 
Szakipari munkák
Belső festéseknél felület előkészítése, részmunkák; glettelés,
műanyag kötőanyagú glettel (simítótapasszal),
vakolt felületen, bármilyen padozatú helyiségben, tagolatlan felületen
</t>
    </r>
    <r>
      <rPr>
        <b/>
        <sz val="11"/>
        <color theme="1"/>
        <rFont val="Calibri"/>
        <family val="2"/>
        <charset val="238"/>
        <scheme val="minor"/>
      </rPr>
      <t>Henkel Ceresit Cereplaszta beltéri, felületkiegyenlítő glettanyaggal, Cikkszám: 141 432</t>
    </r>
    <r>
      <rPr>
        <sz val="11"/>
        <color theme="1"/>
        <rFont val="Calibri"/>
        <family val="2"/>
        <charset val="238"/>
        <scheme val="minor"/>
      </rPr>
      <t xml:space="preserve">
</t>
    </r>
  </si>
  <si>
    <r>
      <t xml:space="preserve">27. </t>
    </r>
    <r>
      <rPr>
        <b/>
        <sz val="11"/>
        <color theme="1"/>
        <rFont val="Calibri"/>
        <family val="2"/>
        <charset val="238"/>
        <scheme val="minor"/>
      </rPr>
      <t xml:space="preserve">47-000-0451365 </t>
    </r>
    <r>
      <rPr>
        <sz val="11"/>
        <color theme="1"/>
        <rFont val="Calibri"/>
        <family val="2"/>
        <charset val="238"/>
        <scheme val="minor"/>
      </rPr>
      <t xml:space="preserve">
Szakipari munkák
Felületképzés (festés, mázolás, tapétázás, korrózióvédelem)
Belső festéseknél felület előkészítése, részmunkák;
előfestés, bármilyen padozatú helyiségben,
</t>
    </r>
    <r>
      <rPr>
        <b/>
        <sz val="11"/>
        <color theme="1"/>
        <rFont val="Calibri"/>
        <family val="2"/>
        <charset val="238"/>
        <scheme val="minor"/>
      </rPr>
      <t>tagolatlan felületen</t>
    </r>
    <r>
      <rPr>
        <sz val="11"/>
        <color theme="1"/>
        <rFont val="Calibri"/>
        <family val="2"/>
        <charset val="238"/>
        <scheme val="minor"/>
      </rPr>
      <t xml:space="preserve">
</t>
    </r>
  </si>
  <si>
    <r>
      <t xml:space="preserve">28. </t>
    </r>
    <r>
      <rPr>
        <b/>
        <sz val="11"/>
        <color theme="1"/>
        <rFont val="Calibri"/>
        <family val="2"/>
        <charset val="238"/>
        <scheme val="minor"/>
      </rPr>
      <t>47-011-0454413</t>
    </r>
    <r>
      <rPr>
        <sz val="11"/>
        <color theme="1"/>
        <rFont val="Calibri"/>
        <family val="2"/>
        <charset val="238"/>
        <scheme val="minor"/>
      </rPr>
      <t xml:space="preserve"> 
Szakipari munkák
Belsőfestések, mészfestések,
korszerű gyári készre kevert fehér vagy egy színben,
tagolatlan sima felületen, két rétegben
</t>
    </r>
    <r>
      <rPr>
        <b/>
        <sz val="11"/>
        <color theme="1"/>
        <rFont val="Calibri"/>
        <family val="2"/>
        <charset val="238"/>
        <scheme val="minor"/>
      </rPr>
      <t>Caparol Calcimur baktériumölő és gombásodás álló belső mészfesték</t>
    </r>
    <r>
      <rPr>
        <sz val="11"/>
        <color theme="1"/>
        <rFont val="Calibri"/>
        <family val="2"/>
        <charset val="238"/>
        <scheme val="minor"/>
      </rPr>
      <t xml:space="preserve">
</t>
    </r>
  </si>
  <si>
    <r>
      <t>29.</t>
    </r>
    <r>
      <rPr>
        <b/>
        <sz val="11"/>
        <color theme="1"/>
        <rFont val="Calibri"/>
        <family val="2"/>
        <charset val="238"/>
        <scheme val="minor"/>
      </rPr>
      <t xml:space="preserve"> 47-000-1812551</t>
    </r>
    <r>
      <rPr>
        <sz val="11"/>
        <color theme="1"/>
        <rFont val="Calibri"/>
        <family val="2"/>
        <charset val="238"/>
        <scheme val="minor"/>
      </rPr>
      <t xml:space="preserve"> 
Szakipari munkák
Felületképzés (festés, mázolás, tapétázás, korrózióvédelem)
Acélfelületek mázolásának előkészítő és részmunkái; kézi rozsdamentesítés,
cső és regisztercső felületén, (80 NÁ-ig), függesztő és tartószerkezeten, állványzaton,
könnyű rozsdásodás esetén
</t>
    </r>
    <r>
      <rPr>
        <b/>
        <sz val="11"/>
        <color theme="1"/>
        <rFont val="Calibri"/>
        <family val="2"/>
        <charset val="238"/>
        <scheme val="minor"/>
      </rPr>
      <t>Supralux lakkbenzin higító</t>
    </r>
    <r>
      <rPr>
        <sz val="11"/>
        <color theme="1"/>
        <rFont val="Calibri"/>
        <family val="2"/>
        <charset val="238"/>
        <scheme val="minor"/>
      </rPr>
      <t xml:space="preserve">
</t>
    </r>
  </si>
  <si>
    <r>
      <t>30.</t>
    </r>
    <r>
      <rPr>
        <b/>
        <sz val="11"/>
        <color theme="1"/>
        <rFont val="Calibri"/>
        <family val="2"/>
        <charset val="238"/>
        <scheme val="minor"/>
      </rPr>
      <t xml:space="preserve"> 47-021-0484306</t>
    </r>
    <r>
      <rPr>
        <sz val="11"/>
        <color theme="1"/>
        <rFont val="Calibri"/>
        <family val="2"/>
        <charset val="238"/>
        <scheme val="minor"/>
      </rPr>
      <t xml:space="preserve"> 
Szakipari munkák
Felületképzés (festés, mázolás, tapétázás, korrózióvédelem)
Acélfelületek mázolása, korróziógátló alapozás
cső és regisztercső felületén (NÁ 80-ig), függesztőn és tartóvason, sormosdó állványzaton,
műgyanta kötőanyagú, vizes hígítású festékkel
</t>
    </r>
    <r>
      <rPr>
        <b/>
        <sz val="11"/>
        <color theme="1"/>
        <rFont val="Calibri"/>
        <family val="2"/>
        <charset val="238"/>
        <scheme val="minor"/>
      </rPr>
      <t>Caparol KorroDeck korróziógátló festék, fehér, selyemfényű</t>
    </r>
    <r>
      <rPr>
        <sz val="11"/>
        <color theme="1"/>
        <rFont val="Calibri"/>
        <family val="2"/>
        <charset val="238"/>
        <scheme val="minor"/>
      </rPr>
      <t xml:space="preserve">
</t>
    </r>
  </si>
  <si>
    <r>
      <t>31.</t>
    </r>
    <r>
      <rPr>
        <b/>
        <sz val="11"/>
        <color theme="1"/>
        <rFont val="Calibri"/>
        <family val="2"/>
        <charset val="238"/>
        <scheme val="minor"/>
      </rPr>
      <t xml:space="preserve"> 47-021-0491452 </t>
    </r>
    <r>
      <rPr>
        <sz val="11"/>
        <color theme="1"/>
        <rFont val="Calibri"/>
        <family val="2"/>
        <charset val="238"/>
        <scheme val="minor"/>
      </rPr>
      <t xml:space="preserve">
Szakipari munkák
Acélfelületek mázolása
Acélfelületek átvonó festése
cső és regisztercső felületén (NÁ 80-ig), függesztőn és tartóvason, műgyanta kötőanyagú,
 vizes higítású festékkel
</t>
    </r>
    <r>
      <rPr>
        <b/>
        <sz val="11"/>
        <color theme="1"/>
        <rFont val="Calibri"/>
        <family val="2"/>
        <charset val="238"/>
        <scheme val="minor"/>
      </rPr>
      <t>Caparol KorroDeck korróziógátló festék, fehér, selyemfényű</t>
    </r>
    <r>
      <rPr>
        <sz val="11"/>
        <color theme="1"/>
        <rFont val="Calibri"/>
        <family val="2"/>
        <charset val="238"/>
        <scheme val="minor"/>
      </rPr>
      <t xml:space="preserve">
</t>
    </r>
  </si>
  <si>
    <r>
      <t xml:space="preserve">32. </t>
    </r>
    <r>
      <rPr>
        <b/>
        <sz val="11"/>
        <color theme="1"/>
        <rFont val="Calibri"/>
        <family val="2"/>
        <charset val="238"/>
        <scheme val="minor"/>
      </rPr>
      <t xml:space="preserve">47-000-0452610 </t>
    </r>
    <r>
      <rPr>
        <sz val="11"/>
        <color theme="1"/>
        <rFont val="Calibri"/>
        <family val="2"/>
        <charset val="238"/>
        <scheme val="minor"/>
      </rPr>
      <t xml:space="preserve">
Szakipari munkák
Felületképzés (festés, mázolás, tapétázás, korrózióvédelem)
Felület előkészítések, részmunkák
Fafelületek mázolásának előkészítő és részmunkái;
régi olajmázolás eltávolítása fa nyílászáró szerkezetről, lekaparással (raskettázás),
</t>
    </r>
    <r>
      <rPr>
        <b/>
        <sz val="11"/>
        <color theme="1"/>
        <rFont val="Calibri"/>
        <family val="2"/>
        <charset val="238"/>
        <scheme val="minor"/>
      </rPr>
      <t>tagolt felületről</t>
    </r>
    <r>
      <rPr>
        <sz val="11"/>
        <color theme="1"/>
        <rFont val="Calibri"/>
        <family val="2"/>
        <charset val="238"/>
        <scheme val="minor"/>
      </rPr>
      <t xml:space="preserve">
</t>
    </r>
  </si>
  <si>
    <r>
      <t>33.</t>
    </r>
    <r>
      <rPr>
        <b/>
        <sz val="11"/>
        <color theme="1"/>
        <rFont val="Calibri"/>
        <family val="2"/>
        <charset val="238"/>
        <scheme val="minor"/>
      </rPr>
      <t xml:space="preserve"> 47-031-0496493</t>
    </r>
    <r>
      <rPr>
        <sz val="11"/>
        <color theme="1"/>
        <rFont val="Calibri"/>
        <family val="2"/>
        <charset val="238"/>
        <scheme val="minor"/>
      </rPr>
      <t xml:space="preserve"> 
Szakipari munkák
Belső fafelületek alapmázolása,
műgyantabázisú (alkid) oldószertartalmú alapozóval, tagolt felületen
</t>
    </r>
    <r>
      <rPr>
        <b/>
        <sz val="11"/>
        <color theme="1"/>
        <rFont val="Calibri"/>
        <family val="2"/>
        <charset val="238"/>
        <scheme val="minor"/>
      </rPr>
      <t>Trinát alapozófesték, fehér 100, EAN: 5995061117031</t>
    </r>
    <r>
      <rPr>
        <sz val="11"/>
        <color theme="1"/>
        <rFont val="Calibri"/>
        <family val="2"/>
        <charset val="238"/>
        <scheme val="minor"/>
      </rPr>
      <t xml:space="preserve">
</t>
    </r>
  </si>
  <si>
    <r>
      <t xml:space="preserve">
34.</t>
    </r>
    <r>
      <rPr>
        <b/>
        <sz val="11"/>
        <color theme="1"/>
        <rFont val="Calibri"/>
        <family val="2"/>
        <charset val="238"/>
        <scheme val="minor"/>
      </rPr>
      <t xml:space="preserve"> 47-031-0499704</t>
    </r>
    <r>
      <rPr>
        <sz val="11"/>
        <color theme="1"/>
        <rFont val="Calibri"/>
        <family val="2"/>
        <charset val="238"/>
        <scheme val="minor"/>
      </rPr>
      <t xml:space="preserve"> 
Szakipari munkák
Felületképzés (festés, mázolás, tapétázás, korrózióvédelem)
Fafelületek mázolása
Belső fafelületek fedőmázolása,
műgyantabázisú (alkid) oldószertartalmú alapozóval,
tagolt felületen
</t>
    </r>
    <r>
      <rPr>
        <b/>
        <sz val="11"/>
        <color theme="1"/>
        <rFont val="Calibri"/>
        <family val="2"/>
        <charset val="238"/>
        <scheme val="minor"/>
      </rPr>
      <t>Trinát alapozófesték, fehér 100, EAN: 5995061117031</t>
    </r>
    <r>
      <rPr>
        <sz val="11"/>
        <color theme="1"/>
        <rFont val="Calibri"/>
        <family val="2"/>
        <charset val="238"/>
        <scheme val="minor"/>
      </rPr>
      <t xml:space="preserve">
</t>
    </r>
  </si>
  <si>
    <r>
      <t>35.</t>
    </r>
    <r>
      <rPr>
        <b/>
        <sz val="11"/>
        <color theme="1"/>
        <rFont val="Calibri"/>
        <family val="2"/>
        <charset val="238"/>
        <scheme val="minor"/>
      </rPr>
      <t xml:space="preserve"> 47-031-0502320 </t>
    </r>
    <r>
      <rPr>
        <sz val="11"/>
        <color theme="1"/>
        <rFont val="Calibri"/>
        <family val="2"/>
        <charset val="238"/>
        <scheme val="minor"/>
      </rPr>
      <t xml:space="preserve">
Szakipari munkák
Felületképzés (festés, mázolás, tapétázás, korrózióvédelem)
Fafelületek mázolása
Belső fafelületek
zománclakkozása,
műgyantabázisú (alkid) oldószertartalmú zománccal,
tagolt felületen
</t>
    </r>
    <r>
      <rPr>
        <b/>
        <sz val="11"/>
        <color theme="1"/>
        <rFont val="Calibri"/>
        <family val="2"/>
        <charset val="238"/>
        <scheme val="minor"/>
      </rPr>
      <t>Trinát magasfényű zománcfesték, fehér 100, EAN: 5995061119042</t>
    </r>
    <r>
      <rPr>
        <sz val="11"/>
        <color theme="1"/>
        <rFont val="Calibri"/>
        <family val="2"/>
        <charset val="238"/>
        <scheme val="minor"/>
      </rPr>
      <t xml:space="preserve">
</t>
    </r>
  </si>
  <si>
    <r>
      <t xml:space="preserve">              </t>
    </r>
    <r>
      <rPr>
        <b/>
        <sz val="11"/>
        <color theme="1"/>
        <rFont val="Calibri"/>
        <family val="2"/>
        <charset val="238"/>
        <scheme val="minor"/>
      </rPr>
      <t>III.ütem: Szakipari munkák összesen:</t>
    </r>
  </si>
  <si>
    <t>IV: ütem: Külső nyílászárók cseréje.</t>
  </si>
  <si>
    <r>
      <t>32.</t>
    </r>
    <r>
      <rPr>
        <b/>
        <sz val="11"/>
        <color theme="1"/>
        <rFont val="Calibri"/>
        <family val="2"/>
        <charset val="238"/>
        <scheme val="minor"/>
      </rPr>
      <t xml:space="preserve"> 44-000-0355525</t>
    </r>
    <r>
      <rPr>
        <sz val="11"/>
        <color theme="1"/>
        <rFont val="Calibri"/>
        <family val="2"/>
        <charset val="238"/>
        <scheme val="minor"/>
      </rPr>
      <t xml:space="preserve">
Szakipari munkák
Asztalos szerkezetek elhelyezése
Bontások
Fa nyílászáró szerkezetek bontása, ajtó, ablak vagy kapu,
</t>
    </r>
    <r>
      <rPr>
        <b/>
        <sz val="11"/>
        <color theme="1"/>
        <rFont val="Calibri"/>
        <family val="2"/>
        <charset val="238"/>
        <scheme val="minor"/>
      </rPr>
      <t>2,01-4,00 m2 között</t>
    </r>
    <r>
      <rPr>
        <sz val="11"/>
        <color theme="1"/>
        <rFont val="Calibri"/>
        <family val="2"/>
        <charset val="238"/>
        <scheme val="minor"/>
      </rPr>
      <t xml:space="preserve">
</t>
    </r>
  </si>
  <si>
    <r>
      <t xml:space="preserve">33. </t>
    </r>
    <r>
      <rPr>
        <b/>
        <sz val="11"/>
        <color theme="1"/>
        <rFont val="Calibri"/>
        <family val="2"/>
        <charset val="238"/>
        <scheme val="minor"/>
      </rPr>
      <t xml:space="preserve">45-000-0376461 </t>
    </r>
    <r>
      <rPr>
        <sz val="11"/>
        <color theme="1"/>
        <rFont val="Calibri"/>
        <family val="2"/>
        <charset val="238"/>
        <scheme val="minor"/>
      </rPr>
      <t xml:space="preserve">
Szakipari munkák
Lakatos-szerkezetek elhelyezése
Bontások
Rácsok, korlátok, kerítések bontása,
ablakrács
</t>
    </r>
  </si>
  <si>
    <r>
      <t xml:space="preserve">34. </t>
    </r>
    <r>
      <rPr>
        <b/>
        <sz val="11"/>
        <color theme="1"/>
        <rFont val="Calibri"/>
        <family val="2"/>
        <charset val="238"/>
        <scheme val="minor"/>
      </rPr>
      <t xml:space="preserve">44-012-1373532 </t>
    </r>
    <r>
      <rPr>
        <sz val="11"/>
        <color theme="1"/>
        <rFont val="Calibri"/>
        <family val="2"/>
        <charset val="238"/>
        <scheme val="minor"/>
      </rPr>
      <t xml:space="preserve">
Szakipari munkák
Műanyag ablakok elhelyezése
Műanyag kültéri nyílászárók,
hőszigetelt, fokozott légzárású ablak elhelyezése előre kihagyott falnyílásba, tömítés nélkül (szerelvényezve, finombeállítással),
4,00 m kerület felett
ötkamrás profil, kétszárnyú,
középnyíló bukó-nyíló
</t>
    </r>
    <r>
      <rPr>
        <b/>
        <sz val="11"/>
        <color theme="1"/>
        <rFont val="Calibri"/>
        <family val="2"/>
        <charset val="238"/>
        <scheme val="minor"/>
      </rPr>
      <t>KÖMMERLING kétszárnyú középfelnyíló, nyíló-bukó/nyíló ablak, 5 kamrás PREMIER Comfort-line PVC profil, u=1,4 W/m2K, mérete: 180 x 120 cm</t>
    </r>
    <r>
      <rPr>
        <sz val="11"/>
        <color theme="1"/>
        <rFont val="Calibri"/>
        <family val="2"/>
        <charset val="238"/>
        <scheme val="minor"/>
      </rPr>
      <t xml:space="preserve">
</t>
    </r>
  </si>
  <si>
    <r>
      <t>35</t>
    </r>
    <r>
      <rPr>
        <b/>
        <sz val="11"/>
        <color theme="1"/>
        <rFont val="Calibri"/>
        <family val="2"/>
        <charset val="238"/>
        <scheme val="minor"/>
      </rPr>
      <t>. 44-012-1373532</t>
    </r>
    <r>
      <rPr>
        <sz val="11"/>
        <color theme="1"/>
        <rFont val="Calibri"/>
        <family val="2"/>
        <charset val="238"/>
        <scheme val="minor"/>
      </rPr>
      <t xml:space="preserve"> 
Szakipari munkák
Műanyag ablakok elhelyezése
Műanyag kültéri nyílászárók,
hőszigetelt, fokozott légzárású ablak elhelyezése előre kihagyott falnyílásba, tömítés nélkül (szerelvényezve, finombeállítással),
4,00 m kerület felett
ötkamrás profil, kétszárnyú,
középnyíló bukó-nyíló
</t>
    </r>
    <r>
      <rPr>
        <b/>
        <sz val="11"/>
        <color theme="1"/>
        <rFont val="Calibri"/>
        <family val="2"/>
        <charset val="238"/>
        <scheme val="minor"/>
      </rPr>
      <t>KÖMMERLING kétszárnyú középfelnyíló, nyíló-bukó/nyíló ablak, 5 kamrás PREMIER Comfort-line PVC profil, u=1,4 W/m2K, mérete: 180 x 120 cm</t>
    </r>
    <r>
      <rPr>
        <sz val="11"/>
        <color theme="1"/>
        <rFont val="Calibri"/>
        <family val="2"/>
        <charset val="238"/>
        <scheme val="minor"/>
      </rPr>
      <t xml:space="preserve">
</t>
    </r>
  </si>
  <si>
    <r>
      <t xml:space="preserve">36. </t>
    </r>
    <r>
      <rPr>
        <b/>
        <sz val="11"/>
        <color theme="1"/>
        <rFont val="Calibri"/>
        <family val="2"/>
        <charset val="238"/>
        <scheme val="minor"/>
      </rPr>
      <t>44-012-1372520</t>
    </r>
    <r>
      <rPr>
        <sz val="11"/>
        <color theme="1"/>
        <rFont val="Calibri"/>
        <family val="2"/>
        <charset val="238"/>
        <scheme val="minor"/>
      </rPr>
      <t xml:space="preserve"> 
Szakipari munkák
Műanyag kültéri nyílászárók,
hőszigetelt, fokozott légzárású ablak elhelyezése előre kihagyott falnyílásba, tömítés nélkül (szerelvényezve, finombeállítással),
4,00 m kerületig, ötkamrás profil, egyszárnyú, bukó-nyíló
</t>
    </r>
    <r>
      <rPr>
        <b/>
        <sz val="11"/>
        <color theme="1"/>
        <rFont val="Calibri"/>
        <family val="2"/>
        <charset val="238"/>
        <scheme val="minor"/>
      </rPr>
      <t>KÖMMERLING egyszárnyú bukó-nyíló ablak, 5 kamrás PREMIER Comfort-line PVC profil, u=1,4 W/m2K, mérete: 60 x 120 cm</t>
    </r>
    <r>
      <rPr>
        <sz val="11"/>
        <color theme="1"/>
        <rFont val="Calibri"/>
        <family val="2"/>
        <charset val="238"/>
        <scheme val="minor"/>
      </rPr>
      <t xml:space="preserve">
</t>
    </r>
  </si>
  <si>
    <r>
      <t xml:space="preserve">37. </t>
    </r>
    <r>
      <rPr>
        <b/>
        <sz val="11"/>
        <color theme="1"/>
        <rFont val="Calibri"/>
        <family val="2"/>
        <charset val="238"/>
        <scheme val="minor"/>
      </rPr>
      <t xml:space="preserve">44-011-1371644 </t>
    </r>
    <r>
      <rPr>
        <sz val="11"/>
        <color theme="1"/>
        <rFont val="Calibri"/>
        <family val="2"/>
        <charset val="238"/>
        <scheme val="minor"/>
      </rPr>
      <t xml:space="preserve">
Szakipari munkák
Asztalos szerkezetek elhelyezése
Műanyag kültéri nyílászárók elhelyezése előre kihagyott falnyílásba,
hőszigetelt, fokozott légzárású bejárati ajtó, tömítés nélkül (szerelvényezve, finom beállítással),
6,01-10,00 m kerület között
</t>
    </r>
    <r>
      <rPr>
        <b/>
        <sz val="11"/>
        <color theme="1"/>
        <rFont val="Calibri"/>
        <family val="2"/>
        <charset val="238"/>
        <scheme val="minor"/>
      </rPr>
      <t>KÖMMERLING egyszárnyú befelé nyíló bejárati ajtó, PREMIER (Comfort-line) Euro Futur Clas profil, Köln üveges panel, u=1,4 W/m2K, m: 100 x 210 cm</t>
    </r>
    <r>
      <rPr>
        <sz val="11"/>
        <color theme="1"/>
        <rFont val="Calibri"/>
        <family val="2"/>
        <charset val="238"/>
        <scheme val="minor"/>
      </rPr>
      <t xml:space="preserve">
</t>
    </r>
  </si>
  <si>
    <r>
      <t xml:space="preserve">38. </t>
    </r>
    <r>
      <rPr>
        <b/>
        <sz val="11"/>
        <color theme="1"/>
        <rFont val="Calibri"/>
        <family val="2"/>
        <charset val="238"/>
        <scheme val="minor"/>
      </rPr>
      <t>44-090-0376151</t>
    </r>
    <r>
      <rPr>
        <sz val="11"/>
        <color theme="1"/>
        <rFont val="Calibri"/>
        <family val="2"/>
        <charset val="238"/>
        <scheme val="minor"/>
      </rPr>
      <t xml:space="preserve"> 
Szakipari munkák
Asztalos szerkezetek elhelyezése
Nyílászáró tömítése
</t>
    </r>
    <r>
      <rPr>
        <b/>
        <sz val="11"/>
        <color theme="1"/>
        <rFont val="Calibri"/>
        <family val="2"/>
        <charset val="238"/>
        <scheme val="minor"/>
      </rPr>
      <t>szárny-toktömítő profillal</t>
    </r>
    <r>
      <rPr>
        <sz val="11"/>
        <color theme="1"/>
        <rFont val="Calibri"/>
        <family val="2"/>
        <charset val="238"/>
        <scheme val="minor"/>
      </rPr>
      <t xml:space="preserve">
</t>
    </r>
  </si>
  <si>
    <r>
      <t xml:space="preserve">39. </t>
    </r>
    <r>
      <rPr>
        <b/>
        <sz val="11"/>
        <color theme="1"/>
        <rFont val="Calibri"/>
        <family val="2"/>
        <charset val="238"/>
        <scheme val="minor"/>
      </rPr>
      <t xml:space="preserve">45-004-0391530 </t>
    </r>
    <r>
      <rPr>
        <sz val="11"/>
        <color theme="1"/>
        <rFont val="Calibri"/>
        <family val="2"/>
        <charset val="238"/>
        <scheme val="minor"/>
      </rPr>
      <t xml:space="preserve">
Szakipari munkák
Lakatos-szerkezetek elhelyezése
Korlátok, rácsok, kerítések elhelyezése
Betétrács, ablakrács elhelyezése falazatba, véséssel, befalazással,
50,00 kg/db tömegig
</t>
    </r>
    <r>
      <rPr>
        <b/>
        <sz val="11"/>
        <color theme="1"/>
        <rFont val="Calibri"/>
        <family val="2"/>
        <charset val="238"/>
        <scheme val="minor"/>
      </rPr>
      <t>Betétrács, ablakrács 50,00 kg/db tömegig</t>
    </r>
    <r>
      <rPr>
        <sz val="11"/>
        <color theme="1"/>
        <rFont val="Calibri"/>
        <family val="2"/>
        <charset val="238"/>
        <scheme val="minor"/>
      </rPr>
      <t xml:space="preserve">
</t>
    </r>
  </si>
  <si>
    <t xml:space="preserve">           IV. ütem: Külső nyílásztárók cseréje összesen:</t>
  </si>
  <si>
    <t>V: ütem: Homlokzat ferlújhítási munkák.</t>
  </si>
  <si>
    <r>
      <t xml:space="preserve">40. </t>
    </r>
    <r>
      <rPr>
        <b/>
        <sz val="11"/>
        <color theme="1"/>
        <rFont val="Calibri"/>
        <family val="2"/>
        <charset val="238"/>
        <scheme val="minor"/>
      </rPr>
      <t>88-004-1517714 M</t>
    </r>
    <r>
      <rPr>
        <sz val="11"/>
        <color theme="1"/>
        <rFont val="Calibri"/>
        <family val="2"/>
        <charset val="238"/>
        <scheme val="minor"/>
      </rPr>
      <t xml:space="preserve">
Rögzítések, 
Tégla falazatban történő rögzítés
Műanyag tiplivel, fúrás után beütve, elhelyezve, téglafalazatok esetén,
rögzítés tömör téglában mechanikus rögzítésével,
</t>
    </r>
    <r>
      <rPr>
        <b/>
        <sz val="11"/>
        <color theme="1"/>
        <rFont val="Calibri"/>
        <family val="2"/>
        <charset val="238"/>
        <scheme val="minor"/>
      </rPr>
      <t>Műanyag rögzítő tiplivel</t>
    </r>
    <r>
      <rPr>
        <sz val="11"/>
        <color theme="1"/>
        <rFont val="Calibri"/>
        <family val="2"/>
        <charset val="238"/>
        <scheme val="minor"/>
      </rPr>
      <t xml:space="preserve"> 
</t>
    </r>
  </si>
  <si>
    <r>
      <t xml:space="preserve">41. </t>
    </r>
    <r>
      <rPr>
        <b/>
        <sz val="11"/>
        <color theme="1"/>
        <rFont val="Calibri"/>
        <family val="2"/>
        <charset val="238"/>
        <scheme val="minor"/>
      </rPr>
      <t>48-007-2930712</t>
    </r>
    <r>
      <rPr>
        <sz val="11"/>
        <color theme="1"/>
        <rFont val="Calibri"/>
        <family val="2"/>
        <charset val="238"/>
        <scheme val="minor"/>
      </rPr>
      <t xml:space="preserve">
Szakipari munkák
Hőszigetelések
Külső fal; homlokzati fal hő- és hangszigetelése,
falazott vagy monolit vasbeton szerkezeten, függőleges felületen,
vékonyvakolat alatti formahabosított expandált polisztirolhab lemezzel, 
ragasztva és mechanikusan rögzítve
</t>
    </r>
    <r>
      <rPr>
        <b/>
        <sz val="11"/>
        <color theme="1"/>
        <rFont val="Calibri"/>
        <family val="2"/>
        <charset val="238"/>
        <scheme val="minor"/>
      </rPr>
      <t>BACHL Nikecell EPS 80 standard expandált polisztirol keményhab hőszigetelő lemez, 1000x500x80 mm</t>
    </r>
    <r>
      <rPr>
        <sz val="11"/>
        <color theme="1"/>
        <rFont val="Calibri"/>
        <family val="2"/>
        <charset val="238"/>
        <scheme val="minor"/>
      </rPr>
      <t xml:space="preserve">
</t>
    </r>
  </si>
  <si>
    <r>
      <t xml:space="preserve">42. </t>
    </r>
    <r>
      <rPr>
        <b/>
        <sz val="11"/>
        <color theme="1"/>
        <rFont val="Calibri"/>
        <family val="2"/>
        <charset val="238"/>
        <scheme val="minor"/>
      </rPr>
      <t xml:space="preserve">36-005-1737835 </t>
    </r>
    <r>
      <rPr>
        <sz val="11"/>
        <color theme="1"/>
        <rFont val="Calibri"/>
        <family val="2"/>
        <charset val="238"/>
        <scheme val="minor"/>
      </rPr>
      <t xml:space="preserve">
Építőmesteri munkák
Vakolás és rabicolás
Homlokzatvakolatok, előkevert gyári szárazhabarcsból
Vékonyvakolatok, színvakolatok felhordása alapozott, előkészített felületre,
gyári szárazhabarcsból,
ásványi vékonyvakolat készítése egy rétegben, dörzsölt vagy gördülőszemcsés struktúrával,
1 mm szemcsemérettel
LB-Knauf EDELPUTZ EXTRA/Extra dörzsölt vakolat, 1 mm, fehér, Csz.: 181101
</t>
    </r>
  </si>
  <si>
    <r>
      <t xml:space="preserve">43. </t>
    </r>
    <r>
      <rPr>
        <b/>
        <sz val="11"/>
        <color theme="1"/>
        <rFont val="Calibri"/>
        <family val="2"/>
        <charset val="238"/>
        <scheme val="minor"/>
      </rPr>
      <t xml:space="preserve">36-007-0123126 </t>
    </r>
    <r>
      <rPr>
        <sz val="11"/>
        <color theme="1"/>
        <rFont val="Calibri"/>
        <family val="2"/>
        <charset val="238"/>
        <scheme val="minor"/>
      </rPr>
      <t xml:space="preserve">
Építőmesteri munkák
Vakolás és rabicolás
Lábazati vakolatok;
lábazati alapvakolat felhordása kézi erővel,
2 cm vastagságban
</t>
    </r>
    <r>
      <rPr>
        <b/>
        <sz val="11"/>
        <color theme="1"/>
        <rFont val="Calibri"/>
        <family val="2"/>
        <charset val="238"/>
        <scheme val="minor"/>
      </rPr>
      <t>LB-Knauf Lábazati alapvakolat, fagyálló, Cikkszám: 212111</t>
    </r>
    <r>
      <rPr>
        <sz val="11"/>
        <color theme="1"/>
        <rFont val="Calibri"/>
        <family val="2"/>
        <charset val="238"/>
        <scheme val="minor"/>
      </rPr>
      <t xml:space="preserve">
</t>
    </r>
  </si>
  <si>
    <r>
      <t xml:space="preserve">44. </t>
    </r>
    <r>
      <rPr>
        <b/>
        <sz val="11"/>
        <color theme="1"/>
        <rFont val="Calibri"/>
        <family val="2"/>
        <charset val="238"/>
        <scheme val="minor"/>
      </rPr>
      <t>31-000-0034875</t>
    </r>
    <r>
      <rPr>
        <sz val="11"/>
        <color theme="1"/>
        <rFont val="Calibri"/>
        <family val="2"/>
        <charset val="238"/>
        <scheme val="minor"/>
      </rPr>
      <t xml:space="preserve"> 
Építőmesteri munkák
Helyszíni beton és vasbeton munkák
Bontási munkák
</t>
    </r>
    <r>
      <rPr>
        <b/>
        <sz val="11"/>
        <color theme="1"/>
        <rFont val="Calibri"/>
        <family val="2"/>
        <charset val="238"/>
        <scheme val="minor"/>
      </rPr>
      <t>Beton aljzatok, járdák bontása 10 cm vastagság felett,
kavicsbetonból</t>
    </r>
    <r>
      <rPr>
        <sz val="11"/>
        <color theme="1"/>
        <rFont val="Calibri"/>
        <family val="2"/>
        <charset val="238"/>
        <scheme val="minor"/>
      </rPr>
      <t xml:space="preserve">
</t>
    </r>
  </si>
  <si>
    <r>
      <t xml:space="preserve">45. </t>
    </r>
    <r>
      <rPr>
        <b/>
        <sz val="11"/>
        <color theme="1"/>
        <rFont val="Calibri"/>
        <family val="2"/>
        <charset val="238"/>
        <scheme val="minor"/>
      </rPr>
      <t>62-003-0680563</t>
    </r>
    <r>
      <rPr>
        <sz val="11"/>
        <color theme="1"/>
        <rFont val="Calibri"/>
        <family val="2"/>
        <charset val="238"/>
        <scheme val="minor"/>
      </rPr>
      <t xml:space="preserve">
Közlekedés építési munkák
Kőburkolat készítése
Térburkolat készítése rendszerkövekből 6 cm-es vastagsággal, 11,5x17,2x6; 17,2x11,5x6 cm-es méretekben
</t>
    </r>
    <r>
      <rPr>
        <b/>
        <sz val="11"/>
        <color theme="1"/>
        <rFont val="Calibri"/>
        <family val="2"/>
        <charset val="238"/>
        <scheme val="minor"/>
      </rPr>
      <t>A Beton-Viacolor Klasszik 17,2x11,5x6 cm, szürke</t>
    </r>
    <r>
      <rPr>
        <sz val="11"/>
        <color theme="1"/>
        <rFont val="Calibri"/>
        <family val="2"/>
        <charset val="238"/>
        <scheme val="minor"/>
      </rPr>
      <t xml:space="preserve">
</t>
    </r>
  </si>
  <si>
    <r>
      <t>46.</t>
    </r>
    <r>
      <rPr>
        <b/>
        <sz val="11"/>
        <color theme="1"/>
        <rFont val="Calibri"/>
        <family val="2"/>
        <charset val="238"/>
        <scheme val="minor"/>
      </rPr>
      <t xml:space="preserve"> 31-051-0068174 </t>
    </r>
    <r>
      <rPr>
        <sz val="11"/>
        <color theme="1"/>
        <rFont val="Calibri"/>
        <family val="2"/>
        <charset val="238"/>
        <scheme val="minor"/>
      </rPr>
      <t xml:space="preserve">
Építőmesteri munkák
Helyszíni beton és vasbeton munkák
Járdakészítés betonból, 8 cm vastagságig, tükörkiemeléssel,8 cm kavicságyazattal, szegéllyel, zsaluzattal,X0b(H) környezeti osztályú,kissé képlékeny konzisztenciájú betonból,
saját levében simítva
</t>
    </r>
    <r>
      <rPr>
        <b/>
        <sz val="11"/>
        <color theme="1"/>
        <rFont val="Calibri"/>
        <family val="2"/>
        <charset val="238"/>
        <scheme val="minor"/>
      </rPr>
      <t>C12/15 - X0b(H) kissé képlékeny kavicsbeton keverék CEM 32,5 pc. Dçmax = 16 mm, m = 5,5 finomsági modulussal</t>
    </r>
    <r>
      <rPr>
        <sz val="11"/>
        <color theme="1"/>
        <rFont val="Calibri"/>
        <family val="2"/>
        <charset val="238"/>
        <scheme val="minor"/>
      </rPr>
      <t xml:space="preserve">
</t>
    </r>
  </si>
  <si>
    <r>
      <t xml:space="preserve">           </t>
    </r>
    <r>
      <rPr>
        <b/>
        <sz val="11"/>
        <color theme="1"/>
        <rFont val="Calibri"/>
        <family val="2"/>
        <charset val="238"/>
        <scheme val="minor"/>
      </rPr>
      <t>V.ütem: Homlokzat felújítási munkák összesen:</t>
    </r>
  </si>
  <si>
    <t>VI. ütem: Tetőszerkezet felújítási munkák:</t>
  </si>
  <si>
    <r>
      <t xml:space="preserve">47. </t>
    </r>
    <r>
      <rPr>
        <b/>
        <sz val="11"/>
        <color theme="1"/>
        <rFont val="Calibri"/>
        <family val="2"/>
        <charset val="238"/>
        <scheme val="minor"/>
      </rPr>
      <t>41-000-0197712</t>
    </r>
    <r>
      <rPr>
        <sz val="11"/>
        <color theme="1"/>
        <rFont val="Calibri"/>
        <family val="2"/>
        <charset val="238"/>
        <scheme val="minor"/>
      </rPr>
      <t xml:space="preserve"> 
Szakipari munkák
Tetőfedés
Bontások
</t>
    </r>
    <r>
      <rPr>
        <b/>
        <sz val="11"/>
        <color theme="1"/>
        <rFont val="Calibri"/>
        <family val="2"/>
        <charset val="238"/>
        <scheme val="minor"/>
      </rPr>
      <t>Cserépfedés bontása (bármely rendszerű)</t>
    </r>
    <r>
      <rPr>
        <sz val="11"/>
        <color theme="1"/>
        <rFont val="Calibri"/>
        <family val="2"/>
        <charset val="238"/>
        <scheme val="minor"/>
      </rPr>
      <t xml:space="preserve">
</t>
    </r>
  </si>
  <si>
    <r>
      <t xml:space="preserve">48. </t>
    </r>
    <r>
      <rPr>
        <b/>
        <sz val="11"/>
        <color theme="1"/>
        <rFont val="Calibri"/>
        <family val="2"/>
        <charset val="238"/>
        <scheme val="minor"/>
      </rPr>
      <t>35-000-0108120</t>
    </r>
    <r>
      <rPr>
        <sz val="11"/>
        <color theme="1"/>
        <rFont val="Calibri"/>
        <family val="2"/>
        <charset val="238"/>
        <scheme val="minor"/>
      </rPr>
      <t xml:space="preserve"> 
Építőmesteri munkák
Ácsmunka
Bontási munkák
Fa tetőszerkezet bontása
</t>
    </r>
    <r>
      <rPr>
        <b/>
        <sz val="11"/>
        <color theme="1"/>
        <rFont val="Calibri"/>
        <family val="2"/>
        <charset val="238"/>
        <scheme val="minor"/>
      </rPr>
      <t>0,036-0,070 m3/m2 famennyiség között7. 35-000-0108115</t>
    </r>
    <r>
      <rPr>
        <sz val="11"/>
        <color theme="1"/>
        <rFont val="Calibri"/>
        <family val="2"/>
        <charset val="238"/>
        <scheme val="minor"/>
      </rPr>
      <t xml:space="preserve">
</t>
    </r>
  </si>
  <si>
    <r>
      <t xml:space="preserve">49. </t>
    </r>
    <r>
      <rPr>
        <b/>
        <sz val="11"/>
        <color theme="1"/>
        <rFont val="Calibri"/>
        <family val="2"/>
        <charset val="238"/>
        <scheme val="minor"/>
      </rPr>
      <t xml:space="preserve">35-001-0108330 </t>
    </r>
    <r>
      <rPr>
        <sz val="11"/>
        <color theme="1"/>
        <rFont val="Calibri"/>
        <family val="2"/>
        <charset val="238"/>
        <scheme val="minor"/>
      </rPr>
      <t xml:space="preserve">
Építőmesteri munkák
Ácsmunka
Fa fedélszékek
Fa tetőszerkezetek bármely rendszerben faragott (fűrészelt) fából,
0,026-0,030 m3/m2 bedolgozott famennyiség között
</t>
    </r>
    <r>
      <rPr>
        <b/>
        <sz val="11"/>
        <color theme="1"/>
        <rFont val="Calibri"/>
        <family val="2"/>
        <charset val="238"/>
        <scheme val="minor"/>
      </rPr>
      <t>Fűrészelt gerenda 150x200-300x300 mm 3-6.5 m I.o.</t>
    </r>
    <r>
      <rPr>
        <sz val="11"/>
        <color theme="1"/>
        <rFont val="Calibri"/>
        <family val="2"/>
        <charset val="238"/>
        <scheme val="minor"/>
      </rPr>
      <t xml:space="preserve">
</t>
    </r>
  </si>
  <si>
    <r>
      <t xml:space="preserve">50. </t>
    </r>
    <r>
      <rPr>
        <b/>
        <sz val="11"/>
        <color theme="1"/>
        <rFont val="Calibri"/>
        <family val="2"/>
        <charset val="238"/>
        <scheme val="minor"/>
      </rPr>
      <t xml:space="preserve">35-002-1673806 </t>
    </r>
    <r>
      <rPr>
        <sz val="11"/>
        <color theme="1"/>
        <rFont val="Calibri"/>
        <family val="2"/>
        <charset val="238"/>
        <scheme val="minor"/>
      </rPr>
      <t xml:space="preserve">
Építőmesteri munkák
Ácsmunka
Tetőfólia- és alátétlemez-terítés
Fóliaterítés és -felerősítés 10 cm-es átfedéssel
</t>
    </r>
    <r>
      <rPr>
        <b/>
        <sz val="11"/>
        <color theme="1"/>
        <rFont val="Calibri"/>
        <family val="2"/>
        <charset val="238"/>
        <scheme val="minor"/>
      </rPr>
      <t>MASTERPLAST Isoflex Classic PP szövet alapú tetőfólia magas szakítószilárdsággal mérsékelten hő visszaverő felülettel, W1, cikkszám: 0205-00015000</t>
    </r>
    <r>
      <rPr>
        <sz val="11"/>
        <color theme="1"/>
        <rFont val="Calibri"/>
        <family val="2"/>
        <charset val="238"/>
        <scheme val="minor"/>
      </rPr>
      <t xml:space="preserve">
</t>
    </r>
  </si>
  <si>
    <r>
      <t xml:space="preserve">47. </t>
    </r>
    <r>
      <rPr>
        <b/>
        <sz val="11"/>
        <color theme="1"/>
        <rFont val="Calibri"/>
        <family val="2"/>
        <charset val="238"/>
        <scheme val="minor"/>
      </rPr>
      <t>35-003-0108704</t>
    </r>
    <r>
      <rPr>
        <sz val="11"/>
        <color theme="1"/>
        <rFont val="Calibri"/>
        <family val="2"/>
        <charset val="238"/>
        <scheme val="minor"/>
      </rPr>
      <t xml:space="preserve"> 
Építőmesteri munkák
Tetőlécezések, szelemenek
Tetőlécezés
hornyolt cserépfedés alá
</t>
    </r>
    <r>
      <rPr>
        <b/>
        <sz val="11"/>
        <color theme="1"/>
        <rFont val="Calibri"/>
        <family val="2"/>
        <charset val="238"/>
        <scheme val="minor"/>
      </rPr>
      <t>Fenyő tetőléc 3-6,5 m 24x50 mm</t>
    </r>
    <r>
      <rPr>
        <sz val="11"/>
        <color theme="1"/>
        <rFont val="Calibri"/>
        <family val="2"/>
        <charset val="238"/>
        <scheme val="minor"/>
      </rPr>
      <t xml:space="preserve">
</t>
    </r>
  </si>
  <si>
    <r>
      <t xml:space="preserve">48. </t>
    </r>
    <r>
      <rPr>
        <b/>
        <sz val="11"/>
        <color theme="1"/>
        <rFont val="Calibri"/>
        <family val="2"/>
        <charset val="238"/>
        <scheme val="minor"/>
      </rPr>
      <t xml:space="preserve">35-004-0108960 </t>
    </r>
    <r>
      <rPr>
        <sz val="11"/>
        <color theme="1"/>
        <rFont val="Calibri"/>
        <family val="2"/>
        <charset val="238"/>
        <scheme val="minor"/>
      </rPr>
      <t xml:space="preserve">
Építőmesteri munkák
Ácsmunka
Deszkázások
</t>
    </r>
    <r>
      <rPr>
        <b/>
        <sz val="11"/>
        <color theme="1"/>
        <rFont val="Calibri"/>
        <family val="2"/>
        <charset val="238"/>
        <scheme val="minor"/>
      </rPr>
      <t>ereszdeszkázás gyalult, hornyolt deszkával, hajópadlóval</t>
    </r>
    <r>
      <rPr>
        <sz val="11"/>
        <color theme="1"/>
        <rFont val="Calibri"/>
        <family val="2"/>
        <charset val="238"/>
        <scheme val="minor"/>
      </rPr>
      <t xml:space="preserve">
</t>
    </r>
  </si>
  <si>
    <r>
      <t xml:space="preserve">49. </t>
    </r>
    <r>
      <rPr>
        <b/>
        <sz val="11"/>
        <color theme="1"/>
        <rFont val="Calibri"/>
        <family val="2"/>
        <charset val="238"/>
        <scheme val="minor"/>
      </rPr>
      <t xml:space="preserve">41-003-0198625 </t>
    </r>
    <r>
      <rPr>
        <sz val="11"/>
        <color theme="1"/>
        <rFont val="Calibri"/>
        <family val="2"/>
        <charset val="238"/>
        <scheme val="minor"/>
      </rPr>
      <t xml:space="preserve">
Szakipari munkák
Tetőfedés
Égetett agyag anyagú cserépfedések
Kettősfedés húzott égetett agyag tetőcserepekkel,
hódfarkú cseréppel,
rögzítés nélkül,
25-30° tetőhajlásszög között
</t>
    </r>
    <r>
      <rPr>
        <b/>
        <sz val="11"/>
        <color theme="1"/>
        <rFont val="Calibri"/>
        <family val="2"/>
        <charset val="238"/>
        <scheme val="minor"/>
      </rPr>
      <t>TONDACH Hódfarkú kerámia alapcserép, 19x40 cm, natúr</t>
    </r>
    <r>
      <rPr>
        <sz val="11"/>
        <color theme="1"/>
        <rFont val="Calibri"/>
        <family val="2"/>
        <charset val="238"/>
        <scheme val="minor"/>
      </rPr>
      <t xml:space="preserve">
</t>
    </r>
  </si>
  <si>
    <r>
      <t xml:space="preserve">50. </t>
    </r>
    <r>
      <rPr>
        <b/>
        <sz val="11"/>
        <color theme="1"/>
        <rFont val="Calibri"/>
        <family val="2"/>
        <charset val="238"/>
        <scheme val="minor"/>
      </rPr>
      <t xml:space="preserve">43-002-0334520 </t>
    </r>
    <r>
      <rPr>
        <sz val="11"/>
        <color theme="1"/>
        <rFont val="Calibri"/>
        <family val="2"/>
        <charset val="238"/>
        <scheme val="minor"/>
      </rPr>
      <t xml:space="preserve">
Szakipari munkák
Bádogozás, csatornák
Függő ereszcsatorna szerelése, félkörszelvényű, bármilyen kiterített szélességben,
horganyzott acéllemezből
</t>
    </r>
    <r>
      <rPr>
        <b/>
        <sz val="11"/>
        <color theme="1"/>
        <rFont val="Calibri"/>
        <family val="2"/>
        <charset val="238"/>
        <scheme val="minor"/>
      </rPr>
      <t>Függő ereszcsatorna Ha 0,55, félkör szelvényű, Ksz: 33 cm</t>
    </r>
    <r>
      <rPr>
        <sz val="11"/>
        <color theme="1"/>
        <rFont val="Calibri"/>
        <family val="2"/>
        <charset val="238"/>
        <scheme val="minor"/>
      </rPr>
      <t xml:space="preserve">
</t>
    </r>
  </si>
  <si>
    <r>
      <t xml:space="preserve">51. </t>
    </r>
    <r>
      <rPr>
        <b/>
        <sz val="11"/>
        <color theme="1"/>
        <rFont val="Calibri"/>
        <family val="2"/>
        <charset val="238"/>
        <scheme val="minor"/>
      </rPr>
      <t xml:space="preserve">43-002-0336021 </t>
    </r>
    <r>
      <rPr>
        <sz val="11"/>
        <color theme="1"/>
        <rFont val="Calibri"/>
        <family val="2"/>
        <charset val="238"/>
        <scheme val="minor"/>
      </rPr>
      <t xml:space="preserve">
Szakipari munkák
Bádogozás, csatornák
Lefolyócső szerelése kör keresztmetszettel, bármilyen kiterített szélességgel,
horganyzott acéllemezből
</t>
    </r>
    <r>
      <rPr>
        <b/>
        <sz val="11"/>
        <color theme="1"/>
        <rFont val="Calibri"/>
        <family val="2"/>
        <charset val="238"/>
        <scheme val="minor"/>
      </rPr>
      <t>Horganyzott lefolyócső Ha 0,55, körszelvényű, Ksz: 33 cm</t>
    </r>
    <r>
      <rPr>
        <sz val="11"/>
        <color theme="1"/>
        <rFont val="Calibri"/>
        <family val="2"/>
        <charset val="238"/>
        <scheme val="minor"/>
      </rPr>
      <t xml:space="preserve">
</t>
    </r>
  </si>
  <si>
    <r>
      <t xml:space="preserve">52. </t>
    </r>
    <r>
      <rPr>
        <b/>
        <sz val="11"/>
        <color theme="1"/>
        <rFont val="Calibri"/>
        <family val="2"/>
        <charset val="238"/>
        <scheme val="minor"/>
      </rPr>
      <t xml:space="preserve">43-003-0341125 </t>
    </r>
    <r>
      <rPr>
        <sz val="11"/>
        <color theme="1"/>
        <rFont val="Calibri"/>
        <family val="2"/>
        <charset val="238"/>
        <scheme val="minor"/>
      </rPr>
      <t xml:space="preserve">
Szakipari munkák
Bádogozás
Szegélyek és hajlatok
Falszegély szerelése, keményhéjalású tetőhöz,
horganyzott acéllemezből,
40 cm kiterített szélességgel
</t>
    </r>
    <r>
      <rPr>
        <b/>
        <sz val="11"/>
        <color theme="1"/>
        <rFont val="Calibri"/>
        <family val="2"/>
        <charset val="238"/>
        <scheme val="minor"/>
      </rPr>
      <t>Szegély LINDAB FOP tűzi horganyzott/Z 275, 0,5 mm vtg., Ksz: 40 cm</t>
    </r>
    <r>
      <rPr>
        <sz val="11"/>
        <color theme="1"/>
        <rFont val="Calibri"/>
        <family val="2"/>
        <charset val="238"/>
        <scheme val="minor"/>
      </rPr>
      <t xml:space="preserve">
</t>
    </r>
  </si>
  <si>
    <r>
      <t xml:space="preserve">53. 31-021-0051302 
Építőmesteri munkák
Helyszíni beton és vasbeton munkák
Téráthidaló szerkezetek készítése
Vasbeton koszorú készítése,X0v(H), XC1, XC2, XC3 környezeti osztályú,kissé képlékeny vagy képlékeny konzisztenciájú betonból,
betonszivattyús technológiával, vibrátoros tömörítéssel,
400 cm˛ keresztmetszet felett
</t>
    </r>
    <r>
      <rPr>
        <b/>
        <sz val="11"/>
        <color theme="1"/>
        <rFont val="Calibri"/>
        <family val="2"/>
        <charset val="238"/>
        <scheme val="minor"/>
      </rPr>
      <t>C20/25 - X0v(H) képlékeny kavicsbeton keverék CEM 52,5 pc. Dçmax = 16 mm, m = 6,5 finomsági modulussal</t>
    </r>
    <r>
      <rPr>
        <sz val="11"/>
        <color theme="1"/>
        <rFont val="Calibri"/>
        <family val="2"/>
        <charset val="238"/>
        <scheme val="minor"/>
      </rPr>
      <t xml:space="preserve">
</t>
    </r>
  </si>
  <si>
    <r>
      <t xml:space="preserve">
54. </t>
    </r>
    <r>
      <rPr>
        <b/>
        <sz val="11"/>
        <color theme="1"/>
        <rFont val="Calibri"/>
        <family val="2"/>
        <charset val="238"/>
        <scheme val="minor"/>
      </rPr>
      <t>15-004-0011862 M</t>
    </r>
    <r>
      <rPr>
        <sz val="11"/>
        <color theme="1"/>
        <rFont val="Calibri"/>
        <family val="2"/>
        <charset val="238"/>
        <scheme val="minor"/>
      </rPr>
      <t xml:space="preserve">
Keverékek és ideiglenes segédszerkezetek
Zsaluzás és állványozás
Gerendazsaluzás, 40-60 cm oldalmagasság között,
szerelt táblás zsaluzattal, alátámasztó állvány nélkül,
</t>
    </r>
    <r>
      <rPr>
        <b/>
        <sz val="11"/>
        <color theme="1"/>
        <rFont val="Calibri"/>
        <family val="2"/>
        <charset val="238"/>
        <scheme val="minor"/>
      </rPr>
      <t>6 m magasságig</t>
    </r>
    <r>
      <rPr>
        <sz val="11"/>
        <color theme="1"/>
        <rFont val="Calibri"/>
        <family val="2"/>
        <charset val="238"/>
        <scheme val="minor"/>
      </rPr>
      <t xml:space="preserve">  
</t>
    </r>
  </si>
  <si>
    <r>
      <t xml:space="preserve">        </t>
    </r>
    <r>
      <rPr>
        <b/>
        <sz val="11"/>
        <color theme="1"/>
        <rFont val="Calibri"/>
        <family val="2"/>
        <charset val="238"/>
        <scheme val="minor"/>
      </rPr>
      <t>VI.ütem: tetőszerkezet felújítási munkák összesen:</t>
    </r>
  </si>
  <si>
    <t>I. - VI. ÜTEM FELÚJÍTÁSI MUNKÁK MINDÖSSZESEN:</t>
  </si>
  <si>
    <t>ÁFA   27%</t>
  </si>
  <si>
    <r>
      <t xml:space="preserve">             Felújítási  munkák összesen: </t>
    </r>
    <r>
      <rPr>
        <sz val="11"/>
        <color theme="1"/>
        <rFont val="Calibri"/>
        <family val="2"/>
        <charset val="238"/>
        <scheme val="minor"/>
      </rPr>
      <t>(anyag  és munkadíj)</t>
    </r>
  </si>
  <si>
    <r>
      <rPr>
        <b/>
        <sz val="11"/>
        <color theme="1"/>
        <rFont val="Calibri"/>
        <family val="2"/>
        <charset val="238"/>
        <scheme val="minor"/>
      </rPr>
      <t>FELUJÍTÁSI MUNKÁK ÖSSZESEN</t>
    </r>
    <r>
      <rPr>
        <sz val="11"/>
        <color theme="1"/>
        <rFont val="Calibri"/>
        <family val="2"/>
        <charset val="238"/>
        <scheme val="minor"/>
      </rPr>
      <t xml:space="preserve"> (anyag + munkadíj)</t>
    </r>
  </si>
  <si>
    <r>
      <t xml:space="preserve">                     </t>
    </r>
    <r>
      <rPr>
        <b/>
        <sz val="11"/>
        <color theme="1"/>
        <rFont val="Calibri"/>
        <family val="2"/>
        <charset val="238"/>
        <scheme val="minor"/>
      </rPr>
      <t>BESENYSZÖG SPORTEGYESÜLET ÖLTÖZŐ ÉPÜLETÉNEK FELÚJÍTÁSI MUNKÁI</t>
    </r>
  </si>
  <si>
    <r>
      <t xml:space="preserve">                                                                          </t>
    </r>
    <r>
      <rPr>
        <b/>
        <sz val="11"/>
        <color theme="1"/>
        <rFont val="Calibri"/>
        <family val="2"/>
        <charset val="238"/>
        <scheme val="minor"/>
      </rPr>
      <t xml:space="preserve">  KÖLTSÉGELŐIRÁNYZAT</t>
    </r>
  </si>
  <si>
    <t xml:space="preserve">                                                               5071. Besenyszög, Jászladányi út 1.sz               </t>
  </si>
  <si>
    <t>Besenyszög, 2014. február hó 04.</t>
  </si>
  <si>
    <t xml:space="preserve">  Készítette: Farkas Géza építész-gépész</t>
  </si>
  <si>
    <t>Egység</t>
  </si>
  <si>
    <t>Anyagár</t>
  </si>
  <si>
    <t>Munkadíj</t>
  </si>
  <si>
    <t>Anyagár összesen</t>
  </si>
  <si>
    <t>Munkadíj összesen</t>
  </si>
  <si>
    <t>anyag</t>
  </si>
  <si>
    <t>munkadíj</t>
  </si>
  <si>
    <t xml:space="preserve">                            I.ütem: elektromos munkák összesen:</t>
  </si>
  <si>
    <t xml:space="preserve">         II.ütem: építőmesteri munkák összesen:</t>
  </si>
  <si>
    <t>nettó végösszeg</t>
  </si>
</sst>
</file>

<file path=xl/styles.xml><?xml version="1.0" encoding="utf-8"?>
<styleSheet xmlns="http://schemas.openxmlformats.org/spreadsheetml/2006/main">
  <fonts count="4">
    <font>
      <sz val="11"/>
      <color theme="1"/>
      <name val="Calibri"/>
      <family val="2"/>
      <charset val="238"/>
      <scheme val="minor"/>
    </font>
    <font>
      <b/>
      <sz val="11"/>
      <color theme="1"/>
      <name val="Calibri"/>
      <family val="2"/>
      <charset val="238"/>
      <scheme val="minor"/>
    </font>
    <font>
      <sz val="12"/>
      <color theme="1"/>
      <name val="Times New Roman"/>
      <family val="1"/>
      <charset val="238"/>
    </font>
    <font>
      <b/>
      <sz val="12"/>
      <color theme="1"/>
      <name val="Times New Roman"/>
      <family val="1"/>
      <charset val="238"/>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0" borderId="0" xfId="0" applyAlignment="1">
      <alignment wrapText="1"/>
    </xf>
    <xf numFmtId="0" fontId="2" fillId="0" borderId="0" xfId="0" applyFont="1" applyAlignment="1">
      <alignment horizontal="left" vertical="center" indent="2"/>
    </xf>
    <xf numFmtId="0" fontId="3" fillId="0" borderId="0" xfId="0" applyFont="1" applyAlignment="1">
      <alignment horizontal="left" vertical="center" indent="2"/>
    </xf>
    <xf numFmtId="0" fontId="0" fillId="0" borderId="0" xfId="0" applyAlignment="1">
      <alignment horizontal="center" wrapText="1"/>
    </xf>
    <xf numFmtId="0" fontId="0" fillId="0" borderId="0" xfId="0"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78"/>
  <sheetViews>
    <sheetView tabSelected="1" topLeftCell="A160" workbookViewId="0">
      <selection activeCell="A176" sqref="A176"/>
    </sheetView>
  </sheetViews>
  <sheetFormatPr defaultRowHeight="15"/>
  <cols>
    <col min="1" max="1" width="50.42578125" customWidth="1"/>
    <col min="2" max="2" width="8.28515625" customWidth="1"/>
    <col min="3" max="3" width="8.140625" bestFit="1" customWidth="1"/>
    <col min="4" max="4" width="9.140625" bestFit="1" customWidth="1"/>
    <col min="5" max="5" width="9.140625" customWidth="1"/>
    <col min="6" max="6" width="10.28515625" customWidth="1"/>
    <col min="7" max="7" width="15.42578125" bestFit="1" customWidth="1"/>
  </cols>
  <sheetData>
    <row r="1" spans="1:6">
      <c r="A1" t="s">
        <v>81</v>
      </c>
    </row>
    <row r="3" spans="1:6">
      <c r="A3" t="s">
        <v>80</v>
      </c>
    </row>
    <row r="4" spans="1:6">
      <c r="A4" t="s">
        <v>82</v>
      </c>
    </row>
    <row r="6" spans="1:6" ht="30" customHeight="1">
      <c r="A6" s="1" t="s">
        <v>0</v>
      </c>
      <c r="B6" s="6" t="s">
        <v>85</v>
      </c>
      <c r="C6" s="6" t="s">
        <v>86</v>
      </c>
      <c r="D6" s="6" t="s">
        <v>87</v>
      </c>
      <c r="E6" s="5" t="s">
        <v>88</v>
      </c>
      <c r="F6" s="5" t="s">
        <v>89</v>
      </c>
    </row>
    <row r="8" spans="1:6" ht="15.75">
      <c r="A8" s="3" t="s">
        <v>1</v>
      </c>
    </row>
    <row r="9" spans="1:6" ht="15.75">
      <c r="A9" s="3" t="s">
        <v>2</v>
      </c>
    </row>
    <row r="10" spans="1:6" ht="15.75">
      <c r="A10" s="3" t="s">
        <v>3</v>
      </c>
    </row>
    <row r="11" spans="1:6" ht="15.75">
      <c r="A11" s="3" t="s">
        <v>4</v>
      </c>
    </row>
    <row r="12" spans="1:6" ht="15.75">
      <c r="A12" s="4" t="s">
        <v>5</v>
      </c>
      <c r="B12">
        <v>36</v>
      </c>
      <c r="C12">
        <v>0</v>
      </c>
      <c r="D12">
        <v>491</v>
      </c>
      <c r="E12">
        <f>B12*C12</f>
        <v>0</v>
      </c>
      <c r="F12">
        <f>B12*D12</f>
        <v>17676</v>
      </c>
    </row>
    <row r="14" spans="1:6" ht="75">
      <c r="A14" s="2" t="s">
        <v>6</v>
      </c>
      <c r="B14">
        <v>15</v>
      </c>
      <c r="C14">
        <v>0</v>
      </c>
      <c r="D14">
        <v>270</v>
      </c>
      <c r="E14">
        <f t="shared" ref="E14:E75" si="0">B14*C14</f>
        <v>0</v>
      </c>
      <c r="F14">
        <f t="shared" ref="F14:F75" si="1">B14*D14</f>
        <v>4050</v>
      </c>
    </row>
    <row r="16" spans="1:6" ht="75">
      <c r="A16" s="2" t="s">
        <v>7</v>
      </c>
      <c r="B16">
        <v>13</v>
      </c>
      <c r="C16">
        <v>0</v>
      </c>
      <c r="D16">
        <v>452</v>
      </c>
      <c r="E16">
        <f t="shared" si="0"/>
        <v>0</v>
      </c>
      <c r="F16">
        <f t="shared" si="1"/>
        <v>5876</v>
      </c>
    </row>
    <row r="18" spans="1:6" ht="180">
      <c r="A18" s="2" t="s">
        <v>8</v>
      </c>
      <c r="B18">
        <v>116</v>
      </c>
      <c r="C18">
        <v>92</v>
      </c>
      <c r="D18">
        <v>236</v>
      </c>
      <c r="E18">
        <f t="shared" si="0"/>
        <v>10672</v>
      </c>
      <c r="F18">
        <f t="shared" si="1"/>
        <v>27376</v>
      </c>
    </row>
    <row r="20" spans="1:6" ht="165">
      <c r="A20" s="2" t="s">
        <v>9</v>
      </c>
      <c r="B20">
        <v>280</v>
      </c>
      <c r="C20">
        <v>84</v>
      </c>
      <c r="D20">
        <v>57</v>
      </c>
      <c r="E20">
        <f t="shared" si="0"/>
        <v>23520</v>
      </c>
      <c r="F20">
        <f t="shared" si="1"/>
        <v>15960</v>
      </c>
    </row>
    <row r="23" spans="1:6" ht="90">
      <c r="A23" s="2" t="s">
        <v>10</v>
      </c>
      <c r="B23">
        <v>54</v>
      </c>
      <c r="C23">
        <v>613</v>
      </c>
      <c r="D23">
        <v>422</v>
      </c>
      <c r="E23">
        <f t="shared" si="0"/>
        <v>33102</v>
      </c>
      <c r="F23">
        <f t="shared" si="1"/>
        <v>22788</v>
      </c>
    </row>
    <row r="25" spans="1:6" ht="105">
      <c r="A25" s="2" t="s">
        <v>11</v>
      </c>
      <c r="B25">
        <v>11</v>
      </c>
      <c r="C25">
        <v>1282</v>
      </c>
      <c r="D25">
        <v>1367</v>
      </c>
      <c r="E25">
        <f t="shared" si="0"/>
        <v>14102</v>
      </c>
      <c r="F25">
        <f t="shared" si="1"/>
        <v>15037</v>
      </c>
    </row>
    <row r="27" spans="1:6" ht="120">
      <c r="A27" s="2" t="s">
        <v>12</v>
      </c>
      <c r="B27">
        <v>8</v>
      </c>
      <c r="C27">
        <v>1604</v>
      </c>
      <c r="D27">
        <v>1514</v>
      </c>
      <c r="E27">
        <f t="shared" si="0"/>
        <v>12832</v>
      </c>
      <c r="F27">
        <f t="shared" si="1"/>
        <v>12112</v>
      </c>
    </row>
    <row r="29" spans="1:6" ht="120">
      <c r="A29" s="2" t="s">
        <v>13</v>
      </c>
      <c r="B29">
        <v>8</v>
      </c>
      <c r="C29">
        <v>4906</v>
      </c>
      <c r="D29">
        <v>2430</v>
      </c>
      <c r="E29">
        <f t="shared" si="0"/>
        <v>39248</v>
      </c>
      <c r="F29">
        <f t="shared" si="1"/>
        <v>19440</v>
      </c>
    </row>
    <row r="31" spans="1:6" ht="165">
      <c r="A31" s="2" t="s">
        <v>14</v>
      </c>
      <c r="B31">
        <v>8</v>
      </c>
      <c r="C31">
        <v>4125</v>
      </c>
      <c r="D31">
        <v>107</v>
      </c>
      <c r="E31">
        <f t="shared" si="0"/>
        <v>33000</v>
      </c>
      <c r="F31">
        <f t="shared" si="1"/>
        <v>856</v>
      </c>
    </row>
    <row r="33" spans="1:6" ht="120">
      <c r="A33" s="2" t="s">
        <v>15</v>
      </c>
      <c r="B33">
        <v>117</v>
      </c>
      <c r="C33">
        <v>0</v>
      </c>
      <c r="D33">
        <v>270</v>
      </c>
      <c r="E33">
        <f t="shared" si="0"/>
        <v>0</v>
      </c>
      <c r="F33">
        <f t="shared" si="1"/>
        <v>31590</v>
      </c>
    </row>
    <row r="35" spans="1:6" ht="135">
      <c r="A35" s="2" t="s">
        <v>16</v>
      </c>
      <c r="B35">
        <v>21</v>
      </c>
      <c r="C35">
        <v>0</v>
      </c>
      <c r="D35">
        <v>162</v>
      </c>
      <c r="E35">
        <f t="shared" si="0"/>
        <v>0</v>
      </c>
      <c r="F35">
        <f t="shared" si="1"/>
        <v>3402</v>
      </c>
    </row>
    <row r="37" spans="1:6" ht="150">
      <c r="A37" s="2" t="s">
        <v>17</v>
      </c>
      <c r="B37">
        <v>18</v>
      </c>
      <c r="C37">
        <v>0</v>
      </c>
      <c r="D37">
        <v>108</v>
      </c>
      <c r="E37">
        <f t="shared" si="0"/>
        <v>0</v>
      </c>
      <c r="F37">
        <f t="shared" si="1"/>
        <v>1944</v>
      </c>
    </row>
    <row r="39" spans="1:6">
      <c r="A39" s="1" t="s">
        <v>92</v>
      </c>
      <c r="B39" s="1"/>
      <c r="C39" s="1"/>
      <c r="D39" s="1"/>
      <c r="E39" s="1">
        <f>SUM(E7:E37)</f>
        <v>166476</v>
      </c>
      <c r="F39" s="1">
        <f>SUM(F7:F37)</f>
        <v>178107</v>
      </c>
    </row>
    <row r="42" spans="1:6">
      <c r="A42" s="1" t="s">
        <v>18</v>
      </c>
    </row>
    <row r="44" spans="1:6" ht="225">
      <c r="A44" s="2" t="s">
        <v>19</v>
      </c>
      <c r="B44">
        <v>67</v>
      </c>
      <c r="C44">
        <v>0</v>
      </c>
      <c r="D44">
        <v>5760</v>
      </c>
      <c r="E44">
        <f t="shared" si="0"/>
        <v>0</v>
      </c>
      <c r="F44">
        <f t="shared" si="1"/>
        <v>385920</v>
      </c>
    </row>
    <row r="46" spans="1:6" ht="90">
      <c r="A46" s="2" t="s">
        <v>20</v>
      </c>
      <c r="B46">
        <v>116</v>
      </c>
      <c r="C46">
        <v>0</v>
      </c>
      <c r="D46">
        <v>1796</v>
      </c>
      <c r="E46">
        <f t="shared" si="0"/>
        <v>0</v>
      </c>
      <c r="F46">
        <f t="shared" si="1"/>
        <v>208336</v>
      </c>
    </row>
    <row r="48" spans="1:6" ht="135">
      <c r="A48" s="2" t="s">
        <v>21</v>
      </c>
      <c r="B48">
        <v>116</v>
      </c>
      <c r="C48">
        <v>1652</v>
      </c>
      <c r="D48">
        <v>743</v>
      </c>
      <c r="E48">
        <f t="shared" si="0"/>
        <v>191632</v>
      </c>
      <c r="F48">
        <f t="shared" si="1"/>
        <v>86188</v>
      </c>
    </row>
    <row r="50" spans="1:6" ht="150">
      <c r="A50" s="2" t="s">
        <v>22</v>
      </c>
      <c r="B50">
        <v>116</v>
      </c>
      <c r="C50">
        <v>2271</v>
      </c>
      <c r="D50">
        <v>869</v>
      </c>
      <c r="E50">
        <f t="shared" si="0"/>
        <v>263436</v>
      </c>
      <c r="F50">
        <f t="shared" si="1"/>
        <v>100804</v>
      </c>
    </row>
    <row r="52" spans="1:6" ht="150">
      <c r="A52" s="2" t="s">
        <v>23</v>
      </c>
      <c r="B52">
        <v>116</v>
      </c>
      <c r="C52">
        <v>1650</v>
      </c>
      <c r="D52">
        <v>495</v>
      </c>
      <c r="E52">
        <f t="shared" si="0"/>
        <v>191400</v>
      </c>
      <c r="F52">
        <f t="shared" si="1"/>
        <v>57420</v>
      </c>
    </row>
    <row r="54" spans="1:6" ht="180">
      <c r="A54" s="2" t="s">
        <v>24</v>
      </c>
      <c r="B54">
        <v>116</v>
      </c>
      <c r="C54">
        <v>3461</v>
      </c>
      <c r="D54">
        <v>2154</v>
      </c>
      <c r="E54">
        <f t="shared" si="0"/>
        <v>401476</v>
      </c>
      <c r="F54">
        <f t="shared" si="1"/>
        <v>249864</v>
      </c>
    </row>
    <row r="56" spans="1:6" ht="60">
      <c r="A56" s="2" t="s">
        <v>25</v>
      </c>
      <c r="B56">
        <v>75</v>
      </c>
      <c r="C56">
        <v>0</v>
      </c>
      <c r="D56">
        <v>540</v>
      </c>
      <c r="E56">
        <f t="shared" si="0"/>
        <v>0</v>
      </c>
      <c r="F56">
        <f t="shared" si="1"/>
        <v>40500</v>
      </c>
    </row>
    <row r="58" spans="1:6" ht="90">
      <c r="A58" s="2" t="s">
        <v>26</v>
      </c>
      <c r="B58">
        <v>274</v>
      </c>
      <c r="C58">
        <v>0</v>
      </c>
      <c r="D58">
        <v>560</v>
      </c>
      <c r="E58">
        <f t="shared" si="0"/>
        <v>0</v>
      </c>
      <c r="F58">
        <f t="shared" si="1"/>
        <v>153440</v>
      </c>
    </row>
    <row r="60" spans="1:6" ht="150">
      <c r="A60" s="2" t="s">
        <v>27</v>
      </c>
      <c r="B60">
        <v>274</v>
      </c>
      <c r="C60">
        <v>1022</v>
      </c>
      <c r="D60">
        <v>927</v>
      </c>
      <c r="E60">
        <f t="shared" si="0"/>
        <v>280028</v>
      </c>
      <c r="F60">
        <f t="shared" si="1"/>
        <v>253998</v>
      </c>
    </row>
    <row r="62" spans="1:6" ht="105">
      <c r="A62" s="2" t="s">
        <v>28</v>
      </c>
      <c r="B62">
        <v>5</v>
      </c>
      <c r="C62">
        <v>0</v>
      </c>
      <c r="D62">
        <v>1052</v>
      </c>
      <c r="E62">
        <f t="shared" si="0"/>
        <v>0</v>
      </c>
      <c r="F62">
        <f t="shared" si="1"/>
        <v>5260</v>
      </c>
    </row>
    <row r="64" spans="1:6" ht="195">
      <c r="A64" s="2" t="s">
        <v>29</v>
      </c>
      <c r="B64">
        <v>5</v>
      </c>
      <c r="C64">
        <v>44580</v>
      </c>
      <c r="D64">
        <v>12904</v>
      </c>
      <c r="E64">
        <f t="shared" si="0"/>
        <v>222900</v>
      </c>
      <c r="F64">
        <f t="shared" si="1"/>
        <v>64520</v>
      </c>
    </row>
    <row r="66" spans="1:6">
      <c r="A66" s="1" t="s">
        <v>93</v>
      </c>
      <c r="B66" s="1"/>
      <c r="C66" s="1"/>
      <c r="D66" s="1"/>
      <c r="E66" s="1">
        <f>SUM(E44:E64)</f>
        <v>1550872</v>
      </c>
      <c r="F66" s="1">
        <f>SUM(F44:F64)</f>
        <v>1606250</v>
      </c>
    </row>
    <row r="69" spans="1:6">
      <c r="A69" s="1" t="s">
        <v>30</v>
      </c>
    </row>
    <row r="71" spans="1:6" ht="105">
      <c r="A71" s="2" t="s">
        <v>31</v>
      </c>
      <c r="B71">
        <v>345</v>
      </c>
      <c r="C71">
        <v>0</v>
      </c>
      <c r="D71">
        <v>102</v>
      </c>
      <c r="E71">
        <f t="shared" si="0"/>
        <v>0</v>
      </c>
      <c r="F71">
        <f t="shared" si="1"/>
        <v>35190</v>
      </c>
    </row>
    <row r="73" spans="1:6" ht="150">
      <c r="A73" s="2" t="s">
        <v>32</v>
      </c>
      <c r="B73">
        <v>345</v>
      </c>
      <c r="C73">
        <v>767</v>
      </c>
      <c r="D73">
        <v>360</v>
      </c>
      <c r="E73">
        <f t="shared" si="0"/>
        <v>264615</v>
      </c>
      <c r="F73">
        <f t="shared" si="1"/>
        <v>124200</v>
      </c>
    </row>
    <row r="75" spans="1:6" ht="120">
      <c r="A75" s="2" t="s">
        <v>33</v>
      </c>
      <c r="B75">
        <v>345</v>
      </c>
      <c r="C75">
        <v>63</v>
      </c>
      <c r="D75">
        <v>168</v>
      </c>
      <c r="E75">
        <f t="shared" si="0"/>
        <v>21735</v>
      </c>
      <c r="F75">
        <f t="shared" si="1"/>
        <v>57960</v>
      </c>
    </row>
    <row r="77" spans="1:6" ht="120">
      <c r="A77" s="2" t="s">
        <v>34</v>
      </c>
      <c r="B77">
        <v>345</v>
      </c>
      <c r="C77">
        <v>254</v>
      </c>
      <c r="D77">
        <v>270</v>
      </c>
      <c r="E77">
        <f t="shared" ref="E77:E139" si="2">B77*C77</f>
        <v>87630</v>
      </c>
      <c r="F77">
        <f t="shared" ref="F77:F139" si="3">B77*D77</f>
        <v>93150</v>
      </c>
    </row>
    <row r="79" spans="1:6" ht="165">
      <c r="A79" s="2" t="s">
        <v>35</v>
      </c>
      <c r="B79">
        <v>16</v>
      </c>
      <c r="C79">
        <v>44</v>
      </c>
      <c r="D79">
        <v>108</v>
      </c>
      <c r="E79">
        <f t="shared" si="2"/>
        <v>704</v>
      </c>
      <c r="F79">
        <f t="shared" si="3"/>
        <v>1728</v>
      </c>
    </row>
    <row r="81" spans="1:6" ht="165">
      <c r="A81" s="2" t="s">
        <v>36</v>
      </c>
      <c r="B81">
        <v>16</v>
      </c>
      <c r="C81">
        <v>152</v>
      </c>
      <c r="D81">
        <v>144</v>
      </c>
      <c r="E81">
        <f t="shared" si="2"/>
        <v>2432</v>
      </c>
      <c r="F81">
        <f t="shared" si="3"/>
        <v>2304</v>
      </c>
    </row>
    <row r="83" spans="1:6" ht="150">
      <c r="A83" s="2" t="s">
        <v>37</v>
      </c>
      <c r="B83">
        <v>16</v>
      </c>
      <c r="C83">
        <v>101</v>
      </c>
      <c r="D83">
        <v>162</v>
      </c>
      <c r="E83">
        <f t="shared" si="2"/>
        <v>1616</v>
      </c>
      <c r="F83">
        <f t="shared" si="3"/>
        <v>2592</v>
      </c>
    </row>
    <row r="85" spans="1:6" ht="150">
      <c r="A85" s="2" t="s">
        <v>38</v>
      </c>
      <c r="B85">
        <v>25</v>
      </c>
      <c r="C85">
        <v>51</v>
      </c>
      <c r="D85">
        <v>899</v>
      </c>
      <c r="E85">
        <f t="shared" si="2"/>
        <v>1275</v>
      </c>
      <c r="F85">
        <f t="shared" si="3"/>
        <v>22475</v>
      </c>
    </row>
    <row r="87" spans="1:6" ht="105">
      <c r="A87" s="2" t="s">
        <v>39</v>
      </c>
      <c r="B87">
        <v>25</v>
      </c>
      <c r="C87">
        <v>164</v>
      </c>
      <c r="D87">
        <v>360</v>
      </c>
      <c r="E87">
        <f t="shared" si="2"/>
        <v>4100</v>
      </c>
      <c r="F87">
        <f t="shared" si="3"/>
        <v>9000</v>
      </c>
    </row>
    <row r="89" spans="1:6" ht="165">
      <c r="A89" s="2" t="s">
        <v>40</v>
      </c>
      <c r="B89">
        <v>25</v>
      </c>
      <c r="C89">
        <v>164</v>
      </c>
      <c r="D89">
        <v>342</v>
      </c>
      <c r="E89">
        <f t="shared" si="2"/>
        <v>4100</v>
      </c>
      <c r="F89">
        <f t="shared" si="3"/>
        <v>8550</v>
      </c>
    </row>
    <row r="91" spans="1:6" ht="180">
      <c r="A91" s="2" t="s">
        <v>41</v>
      </c>
      <c r="B91">
        <v>25</v>
      </c>
      <c r="C91">
        <v>166</v>
      </c>
      <c r="D91">
        <v>467</v>
      </c>
      <c r="E91">
        <f t="shared" si="2"/>
        <v>4150</v>
      </c>
      <c r="F91">
        <f t="shared" si="3"/>
        <v>11675</v>
      </c>
    </row>
    <row r="93" spans="1:6">
      <c r="A93" t="s">
        <v>42</v>
      </c>
      <c r="E93" s="1">
        <f>SUM(E71:E91)</f>
        <v>392357</v>
      </c>
      <c r="F93" s="1">
        <f>SUM(F71:F91)</f>
        <v>368824</v>
      </c>
    </row>
    <row r="95" spans="1:6">
      <c r="A95" s="1" t="s">
        <v>43</v>
      </c>
    </row>
    <row r="97" spans="1:6" ht="120">
      <c r="A97" s="2" t="s">
        <v>44</v>
      </c>
      <c r="B97">
        <v>15</v>
      </c>
      <c r="C97">
        <v>0</v>
      </c>
      <c r="D97">
        <v>630</v>
      </c>
      <c r="E97">
        <f t="shared" si="2"/>
        <v>0</v>
      </c>
      <c r="F97">
        <f t="shared" si="3"/>
        <v>9450</v>
      </c>
    </row>
    <row r="99" spans="1:6" ht="105">
      <c r="A99" s="2" t="s">
        <v>45</v>
      </c>
      <c r="B99">
        <v>4</v>
      </c>
      <c r="C99">
        <v>0</v>
      </c>
      <c r="D99">
        <v>2350</v>
      </c>
      <c r="E99">
        <f t="shared" si="2"/>
        <v>0</v>
      </c>
      <c r="F99">
        <f t="shared" si="3"/>
        <v>9400</v>
      </c>
    </row>
    <row r="101" spans="1:6" ht="210">
      <c r="A101" s="2" t="s">
        <v>46</v>
      </c>
      <c r="B101">
        <v>6</v>
      </c>
      <c r="C101">
        <v>72236</v>
      </c>
      <c r="D101">
        <v>6276</v>
      </c>
      <c r="E101">
        <f t="shared" si="2"/>
        <v>433416</v>
      </c>
      <c r="F101">
        <f t="shared" si="3"/>
        <v>37656</v>
      </c>
    </row>
    <row r="103" spans="1:6" ht="210">
      <c r="A103" s="2" t="s">
        <v>47</v>
      </c>
      <c r="B103">
        <v>2</v>
      </c>
      <c r="C103">
        <v>59044</v>
      </c>
      <c r="D103">
        <v>6276</v>
      </c>
      <c r="E103">
        <f t="shared" si="2"/>
        <v>118088</v>
      </c>
      <c r="F103">
        <f t="shared" si="3"/>
        <v>12552</v>
      </c>
    </row>
    <row r="105" spans="1:6" ht="180">
      <c r="A105" s="2" t="s">
        <v>48</v>
      </c>
      <c r="B105">
        <v>2</v>
      </c>
      <c r="C105">
        <v>29058</v>
      </c>
      <c r="D105">
        <v>4215</v>
      </c>
      <c r="E105">
        <f t="shared" si="2"/>
        <v>58116</v>
      </c>
      <c r="F105">
        <f t="shared" si="3"/>
        <v>8430</v>
      </c>
    </row>
    <row r="107" spans="1:6" ht="180">
      <c r="A107" s="2" t="s">
        <v>49</v>
      </c>
      <c r="B107">
        <v>2</v>
      </c>
      <c r="C107">
        <v>37103</v>
      </c>
      <c r="D107">
        <v>2857</v>
      </c>
      <c r="E107">
        <f t="shared" si="2"/>
        <v>74206</v>
      </c>
      <c r="F107">
        <f t="shared" si="3"/>
        <v>5714</v>
      </c>
    </row>
    <row r="108" spans="1:6">
      <c r="E108">
        <f t="shared" si="2"/>
        <v>0</v>
      </c>
      <c r="F108">
        <f t="shared" si="3"/>
        <v>0</v>
      </c>
    </row>
    <row r="109" spans="1:6" ht="90">
      <c r="A109" s="2" t="s">
        <v>50</v>
      </c>
      <c r="B109">
        <v>50</v>
      </c>
      <c r="C109">
        <v>110</v>
      </c>
      <c r="D109">
        <v>360</v>
      </c>
      <c r="E109">
        <f t="shared" si="2"/>
        <v>5500</v>
      </c>
      <c r="F109">
        <f t="shared" si="3"/>
        <v>18000</v>
      </c>
    </row>
    <row r="110" spans="1:6">
      <c r="E110">
        <f t="shared" si="2"/>
        <v>0</v>
      </c>
      <c r="F110">
        <f t="shared" si="3"/>
        <v>0</v>
      </c>
    </row>
    <row r="111" spans="1:6" ht="135">
      <c r="A111" s="2" t="s">
        <v>51</v>
      </c>
      <c r="B111">
        <v>10</v>
      </c>
      <c r="C111">
        <v>13410</v>
      </c>
      <c r="D111">
        <v>4526</v>
      </c>
      <c r="E111">
        <f t="shared" si="2"/>
        <v>134100</v>
      </c>
      <c r="F111">
        <f t="shared" si="3"/>
        <v>45260</v>
      </c>
    </row>
    <row r="113" spans="1:6">
      <c r="A113" s="1" t="s">
        <v>52</v>
      </c>
      <c r="E113" s="1">
        <f>SUM(E97:E111)</f>
        <v>823426</v>
      </c>
      <c r="F113" s="1">
        <f>SUM(F97:F111)</f>
        <v>146462</v>
      </c>
    </row>
    <row r="116" spans="1:6">
      <c r="A116" s="1" t="s">
        <v>53</v>
      </c>
    </row>
    <row r="118" spans="1:6" ht="120">
      <c r="A118" s="2" t="s">
        <v>54</v>
      </c>
      <c r="B118">
        <v>931</v>
      </c>
      <c r="C118">
        <v>19</v>
      </c>
      <c r="D118">
        <v>32</v>
      </c>
      <c r="E118">
        <f t="shared" si="2"/>
        <v>17689</v>
      </c>
      <c r="F118">
        <f t="shared" si="3"/>
        <v>29792</v>
      </c>
    </row>
    <row r="120" spans="1:6" ht="180">
      <c r="A120" s="2" t="s">
        <v>55</v>
      </c>
      <c r="B120">
        <v>238</v>
      </c>
      <c r="C120">
        <v>2319</v>
      </c>
      <c r="D120">
        <v>975</v>
      </c>
      <c r="E120">
        <f t="shared" si="2"/>
        <v>551922</v>
      </c>
      <c r="F120">
        <f t="shared" si="3"/>
        <v>232050</v>
      </c>
    </row>
    <row r="122" spans="1:6" ht="195">
      <c r="A122" s="2" t="s">
        <v>56</v>
      </c>
      <c r="B122">
        <v>238</v>
      </c>
      <c r="C122">
        <v>342</v>
      </c>
      <c r="D122">
        <v>576</v>
      </c>
      <c r="E122">
        <f t="shared" si="2"/>
        <v>81396</v>
      </c>
      <c r="F122">
        <f t="shared" si="3"/>
        <v>137088</v>
      </c>
    </row>
    <row r="124" spans="1:6" ht="135">
      <c r="A124" s="2" t="s">
        <v>57</v>
      </c>
      <c r="B124">
        <v>29</v>
      </c>
      <c r="C124">
        <v>1673</v>
      </c>
      <c r="D124">
        <v>1016</v>
      </c>
      <c r="E124">
        <f t="shared" si="2"/>
        <v>48517</v>
      </c>
      <c r="F124">
        <f t="shared" si="3"/>
        <v>29464</v>
      </c>
    </row>
    <row r="126" spans="1:6" ht="105">
      <c r="A126" s="2" t="s">
        <v>58</v>
      </c>
      <c r="B126">
        <v>125</v>
      </c>
      <c r="C126">
        <v>0</v>
      </c>
      <c r="D126">
        <v>796</v>
      </c>
      <c r="E126">
        <f t="shared" si="2"/>
        <v>0</v>
      </c>
      <c r="F126">
        <f t="shared" si="3"/>
        <v>99500</v>
      </c>
    </row>
    <row r="128" spans="1:6" ht="120">
      <c r="A128" s="2" t="s">
        <v>59</v>
      </c>
      <c r="B128">
        <v>91</v>
      </c>
      <c r="C128">
        <v>3410</v>
      </c>
      <c r="D128">
        <v>1402</v>
      </c>
      <c r="E128">
        <f t="shared" si="2"/>
        <v>310310</v>
      </c>
      <c r="F128">
        <f t="shared" si="3"/>
        <v>127582</v>
      </c>
    </row>
    <row r="130" spans="1:6" ht="180">
      <c r="A130" s="2" t="s">
        <v>60</v>
      </c>
      <c r="B130">
        <v>35</v>
      </c>
      <c r="C130">
        <v>1913</v>
      </c>
      <c r="D130">
        <v>1458</v>
      </c>
      <c r="E130">
        <f t="shared" si="2"/>
        <v>66955</v>
      </c>
      <c r="F130">
        <f t="shared" si="3"/>
        <v>51030</v>
      </c>
    </row>
    <row r="132" spans="1:6">
      <c r="A132" t="s">
        <v>61</v>
      </c>
      <c r="E132" s="1">
        <f>SUM(E118:E130)</f>
        <v>1076789</v>
      </c>
      <c r="F132" s="1">
        <f>SUM(F118:F130)</f>
        <v>706506</v>
      </c>
    </row>
    <row r="135" spans="1:6">
      <c r="A135" s="1" t="s">
        <v>62</v>
      </c>
    </row>
    <row r="137" spans="1:6" ht="90">
      <c r="A137" s="2" t="s">
        <v>63</v>
      </c>
      <c r="B137">
        <v>239</v>
      </c>
      <c r="C137">
        <v>0</v>
      </c>
      <c r="D137">
        <v>392</v>
      </c>
      <c r="E137">
        <f t="shared" si="2"/>
        <v>0</v>
      </c>
      <c r="F137">
        <f t="shared" si="3"/>
        <v>93688</v>
      </c>
    </row>
    <row r="139" spans="1:6" ht="120">
      <c r="A139" s="2" t="s">
        <v>64</v>
      </c>
      <c r="B139">
        <v>203</v>
      </c>
      <c r="C139">
        <v>0</v>
      </c>
      <c r="D139">
        <v>1681</v>
      </c>
      <c r="E139">
        <f t="shared" si="2"/>
        <v>0</v>
      </c>
      <c r="F139">
        <f t="shared" si="3"/>
        <v>341243</v>
      </c>
    </row>
    <row r="141" spans="1:6" ht="135">
      <c r="A141" s="2" t="s">
        <v>65</v>
      </c>
      <c r="B141">
        <v>203</v>
      </c>
      <c r="C141">
        <v>1656</v>
      </c>
      <c r="D141">
        <v>2057</v>
      </c>
      <c r="E141">
        <f t="shared" ref="E141:E159" si="4">B141*C141</f>
        <v>336168</v>
      </c>
      <c r="F141">
        <f t="shared" ref="F141:F159" si="5">B141*D141</f>
        <v>417571</v>
      </c>
    </row>
    <row r="143" spans="1:6" ht="135">
      <c r="A143" s="2" t="s">
        <v>66</v>
      </c>
      <c r="B143">
        <v>239</v>
      </c>
      <c r="C143">
        <v>155</v>
      </c>
      <c r="D143">
        <v>146</v>
      </c>
      <c r="E143">
        <f t="shared" si="4"/>
        <v>37045</v>
      </c>
      <c r="F143">
        <f t="shared" si="5"/>
        <v>34894</v>
      </c>
    </row>
    <row r="145" spans="1:6" ht="105">
      <c r="A145" s="2" t="s">
        <v>67</v>
      </c>
      <c r="B145">
        <v>239</v>
      </c>
      <c r="C145">
        <v>339</v>
      </c>
      <c r="D145">
        <v>146</v>
      </c>
      <c r="E145">
        <f t="shared" si="4"/>
        <v>81021</v>
      </c>
      <c r="F145">
        <f t="shared" si="5"/>
        <v>34894</v>
      </c>
    </row>
    <row r="147" spans="1:6" ht="105">
      <c r="A147" s="2" t="s">
        <v>68</v>
      </c>
      <c r="B147">
        <v>57</v>
      </c>
      <c r="C147">
        <v>2856</v>
      </c>
      <c r="D147">
        <v>1204</v>
      </c>
      <c r="E147">
        <f t="shared" si="4"/>
        <v>162792</v>
      </c>
      <c r="F147">
        <f t="shared" si="5"/>
        <v>68628</v>
      </c>
    </row>
    <row r="149" spans="1:6" ht="165">
      <c r="A149" s="2" t="s">
        <v>69</v>
      </c>
      <c r="B149">
        <v>239</v>
      </c>
      <c r="C149">
        <v>4762</v>
      </c>
      <c r="D149">
        <v>1003</v>
      </c>
      <c r="E149">
        <f t="shared" si="4"/>
        <v>1138118</v>
      </c>
      <c r="F149">
        <f t="shared" si="5"/>
        <v>239717</v>
      </c>
    </row>
    <row r="151" spans="1:6" ht="135">
      <c r="A151" s="2" t="s">
        <v>70</v>
      </c>
      <c r="B151">
        <v>73</v>
      </c>
      <c r="C151">
        <v>918</v>
      </c>
      <c r="D151">
        <v>676</v>
      </c>
      <c r="E151">
        <f t="shared" si="4"/>
        <v>67014</v>
      </c>
      <c r="F151">
        <f t="shared" si="5"/>
        <v>49348</v>
      </c>
    </row>
    <row r="153" spans="1:6" ht="135">
      <c r="A153" s="2" t="s">
        <v>71</v>
      </c>
      <c r="B153">
        <v>20</v>
      </c>
      <c r="C153">
        <v>895</v>
      </c>
      <c r="D153">
        <v>947</v>
      </c>
      <c r="E153">
        <f t="shared" si="4"/>
        <v>17900</v>
      </c>
      <c r="F153">
        <f t="shared" si="5"/>
        <v>18940</v>
      </c>
    </row>
    <row r="155" spans="1:6" ht="150">
      <c r="A155" s="2" t="s">
        <v>72</v>
      </c>
      <c r="B155">
        <v>16</v>
      </c>
      <c r="C155">
        <v>947</v>
      </c>
      <c r="D155">
        <v>792</v>
      </c>
      <c r="E155">
        <f t="shared" si="4"/>
        <v>15152</v>
      </c>
      <c r="F155">
        <f t="shared" si="5"/>
        <v>12672</v>
      </c>
    </row>
    <row r="157" spans="1:6" ht="195">
      <c r="A157" s="2" t="s">
        <v>73</v>
      </c>
      <c r="B157">
        <v>11</v>
      </c>
      <c r="C157">
        <v>21576</v>
      </c>
      <c r="D157">
        <v>3168</v>
      </c>
      <c r="E157">
        <f t="shared" si="4"/>
        <v>237336</v>
      </c>
      <c r="F157">
        <f t="shared" si="5"/>
        <v>34848</v>
      </c>
    </row>
    <row r="159" spans="1:6" ht="120">
      <c r="A159" s="2" t="s">
        <v>74</v>
      </c>
      <c r="B159">
        <v>67</v>
      </c>
      <c r="C159">
        <v>218</v>
      </c>
      <c r="D159">
        <v>2985</v>
      </c>
      <c r="E159">
        <f t="shared" si="4"/>
        <v>14606</v>
      </c>
      <c r="F159">
        <f t="shared" si="5"/>
        <v>199995</v>
      </c>
    </row>
    <row r="161" spans="1:8">
      <c r="A161" t="s">
        <v>75</v>
      </c>
      <c r="E161" s="1">
        <f>SUM(E137:E159)</f>
        <v>2107152</v>
      </c>
      <c r="F161" s="1">
        <f>SUM(F137:F159)</f>
        <v>1546438</v>
      </c>
    </row>
    <row r="163" spans="1:8">
      <c r="E163" s="1" t="s">
        <v>90</v>
      </c>
      <c r="F163" s="1" t="s">
        <v>91</v>
      </c>
      <c r="H163" s="1"/>
    </row>
    <row r="164" spans="1:8">
      <c r="A164" s="1" t="s">
        <v>76</v>
      </c>
      <c r="E164" s="1">
        <f>E161+E132+E113+E93+E66+E39</f>
        <v>6117072</v>
      </c>
      <c r="F164" s="1">
        <f>F161+F132+F113+F93+F66+F39</f>
        <v>4552587</v>
      </c>
      <c r="H164" s="1"/>
    </row>
    <row r="165" spans="1:8">
      <c r="A165" s="1"/>
      <c r="E165" s="1"/>
      <c r="F165" s="1"/>
      <c r="G165" s="1"/>
      <c r="H165" s="1"/>
    </row>
    <row r="166" spans="1:8">
      <c r="A166" s="1"/>
      <c r="D166" s="1" t="s">
        <v>94</v>
      </c>
      <c r="E166" s="1"/>
      <c r="F166" s="1">
        <f>E164+F164</f>
        <v>10669659</v>
      </c>
      <c r="G166" s="1"/>
      <c r="H166" s="1"/>
    </row>
    <row r="168" spans="1:8">
      <c r="A168" s="1" t="s">
        <v>77</v>
      </c>
      <c r="E168" s="1">
        <f>E164*1.27</f>
        <v>7768681.4400000004</v>
      </c>
      <c r="F168" s="1">
        <f>F164*1.27</f>
        <v>5781785.4900000002</v>
      </c>
    </row>
    <row r="170" spans="1:8">
      <c r="A170" s="1" t="s">
        <v>78</v>
      </c>
    </row>
    <row r="173" spans="1:8">
      <c r="A173" t="s">
        <v>79</v>
      </c>
      <c r="E173" s="1">
        <f>E168+F168</f>
        <v>13550466.93</v>
      </c>
    </row>
    <row r="176" spans="1:8">
      <c r="A176" t="s">
        <v>84</v>
      </c>
    </row>
    <row r="178" spans="1:1">
      <c r="A178" t="s">
        <v>83</v>
      </c>
    </row>
  </sheetData>
  <pageMargins left="0.19685039370078741" right="0.19685039370078741" top="0.19685039370078741" bottom="0.19685039370078741"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Farkas Géza</dc:creator>
  <cp:lastModifiedBy>info</cp:lastModifiedBy>
  <cp:lastPrinted>2014-02-18T14:21:57Z</cp:lastPrinted>
  <dcterms:created xsi:type="dcterms:W3CDTF">2014-02-03T20:57:09Z</dcterms:created>
  <dcterms:modified xsi:type="dcterms:W3CDTF">2014-02-18T14:24:16Z</dcterms:modified>
</cp:coreProperties>
</file>